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080" yWindow="0" windowWidth="33100" windowHeight="13720" tabRatio="500" firstSheet="1" activeTab="4"/>
  </bookViews>
  <sheets>
    <sheet name="Annexe 1_règles de classement" sheetId="1" r:id="rId1"/>
    <sheet name="Annexe 2_détail origine" sheetId="2" r:id="rId2"/>
    <sheet name="Annexe 3_distrib regionale" sheetId="3" r:id="rId3"/>
    <sheet name="Annexe 4_age et per d'arrivee" sheetId="4" r:id="rId4"/>
    <sheet name="Annexe 5_âge_desc" sheetId="5" r:id="rId5"/>
  </sheets>
  <definedNames>
    <definedName name="_Ref283049895" localSheetId="3">'Annexe 4_age et per d''arrivee'!$A$1</definedName>
    <definedName name="_Ref312764380" localSheetId="1">'Annexe 2_détail origine'!$A$1</definedName>
    <definedName name="_Ref312920749" localSheetId="4">'Annexe 5_âge_desc'!$A$1</definedName>
  </definedNames>
  <calcPr fullCalcOnLoad="1"/>
</workbook>
</file>

<file path=xl/sharedStrings.xml><?xml version="1.0" encoding="utf-8"?>
<sst xmlns="http://schemas.openxmlformats.org/spreadsheetml/2006/main" count="190" uniqueCount="167">
  <si>
    <t>Effectifs enquêtés (non pondérés)</t>
  </si>
  <si>
    <t>Afrique sahélienne</t>
  </si>
  <si>
    <t>Sénégal</t>
  </si>
  <si>
    <t>Guinée</t>
  </si>
  <si>
    <t>Mali</t>
  </si>
  <si>
    <t>Mauritanie, Gambie, Guinée-Bissau, Burkina Faso, Niger et Tchad</t>
  </si>
  <si>
    <t>Afrique guinéenne ou centrale</t>
  </si>
  <si>
    <t>Côte-d'Ivoire</t>
  </si>
  <si>
    <t>Togo</t>
  </si>
  <si>
    <t>Cameroun</t>
  </si>
  <si>
    <t>République démocratique du Congo</t>
  </si>
  <si>
    <t>Ghana, Bénin, Nigéria, République centrafricaine, Gabon, Guinée équatoriale</t>
  </si>
  <si>
    <t>Asie du Sud-Est</t>
  </si>
  <si>
    <t>Vietnam</t>
  </si>
  <si>
    <t>Cambodge</t>
  </si>
  <si>
    <t>Laos</t>
  </si>
  <si>
    <t>Autres pays de l'UE27, dont</t>
  </si>
  <si>
    <t>Allemagne</t>
  </si>
  <si>
    <t>Royaume-Uni</t>
  </si>
  <si>
    <t>Belgique</t>
  </si>
  <si>
    <t>Pologne</t>
  </si>
  <si>
    <t>Roumanie</t>
  </si>
  <si>
    <t>Autres pays</t>
  </si>
  <si>
    <t>Autres pays,  95 pays dont</t>
  </si>
  <si>
    <t>1 282</t>
  </si>
  <si>
    <t>Liban</t>
  </si>
  <si>
    <t>République populaire de Chine</t>
  </si>
  <si>
    <t>Madagascar</t>
  </si>
  <si>
    <t>1 098</t>
  </si>
  <si>
    <t>1 293</t>
  </si>
  <si>
    <t>Autres Français nés hors métropole</t>
  </si>
  <si>
    <t>DOM</t>
  </si>
  <si>
    <t>Ensemble des immigrés</t>
  </si>
  <si>
    <t>Reste du monde</t>
  </si>
  <si>
    <t>Autres UE27</t>
  </si>
  <si>
    <t>Espagne-Italie</t>
  </si>
  <si>
    <t>Portugal</t>
  </si>
  <si>
    <t>Turquie</t>
  </si>
  <si>
    <t>Asie du Sud-Est</t>
  </si>
  <si>
    <r>
      <t xml:space="preserve">Champ </t>
    </r>
    <r>
      <rPr>
        <sz val="9"/>
        <color indexed="8"/>
        <rFont val="Calibri"/>
        <family val="0"/>
      </rPr>
      <t>: personnes âgées de 18-50 ans vivant dans un ménage ordinaire en France métropolitaine.</t>
    </r>
  </si>
  <si>
    <t>Ensemble</t>
  </si>
  <si>
    <t>Provence-Alpes-Côte d'Azur</t>
  </si>
  <si>
    <t>Languedoc-Roussillon</t>
  </si>
  <si>
    <t>Auvergne</t>
  </si>
  <si>
    <t>Rhône-Alpes</t>
  </si>
  <si>
    <t>Limousin</t>
  </si>
  <si>
    <t>Midi-Pyrénées</t>
  </si>
  <si>
    <t>Aquitaine</t>
  </si>
  <si>
    <t>Poitou-Charentes</t>
  </si>
  <si>
    <t>Bretagne</t>
  </si>
  <si>
    <t>Pays de la Loire</t>
  </si>
  <si>
    <t>Franche-Comté</t>
  </si>
  <si>
    <t>Alsace</t>
  </si>
  <si>
    <t>Lorraine</t>
  </si>
  <si>
    <t>Nord-Pas-de-Calais</t>
  </si>
  <si>
    <t>Bourgogne</t>
  </si>
  <si>
    <t>Basse-Normandie</t>
  </si>
  <si>
    <t>Centre</t>
  </si>
  <si>
    <t>Haute-Normandie</t>
  </si>
  <si>
    <t>Picardie</t>
  </si>
  <si>
    <t>Champagne-Ardennes</t>
  </si>
  <si>
    <t xml:space="preserve">  Val-d'Oise</t>
  </si>
  <si>
    <t xml:space="preserve">  Val-de-Marne</t>
  </si>
  <si>
    <t xml:space="preserve">  Seine-Saint-Denis</t>
  </si>
  <si>
    <t xml:space="preserve">  Hauts-de-Seine</t>
  </si>
  <si>
    <t xml:space="preserve">  Essonne</t>
  </si>
  <si>
    <t xml:space="preserve">  Yvelines</t>
  </si>
  <si>
    <t xml:space="preserve">  Seine-et-Marne</t>
  </si>
  <si>
    <t xml:space="preserve">  Paris</t>
  </si>
  <si>
    <t>Île-de-France</t>
  </si>
  <si>
    <t>Tous</t>
  </si>
  <si>
    <t>Groupe majoritaire</t>
  </si>
  <si>
    <t>Descendants d'un natif de DOM</t>
  </si>
  <si>
    <t>En l’absence de(s) parent(s) inconnu(s), c’est l’origine de la figure parentale de substitution qui a élevé l’enfant qui est retenue.</t>
  </si>
  <si>
    <r>
      <t>Champ</t>
    </r>
    <r>
      <rPr>
        <sz val="9"/>
        <color indexed="8"/>
        <rFont val="Calibri"/>
        <family val="0"/>
      </rPr>
      <t> : descendants d’immigrés, de natifs de DOM et groupe majoritaire âgés de 18 à 50 ans. Population vivant dans un ménage ordinaire en France métropolitaine.</t>
    </r>
  </si>
  <si>
    <t>Groupe majoritaire</t>
  </si>
  <si>
    <t>Descendants d'immigrés</t>
  </si>
  <si>
    <t>Natifs d'un DOM</t>
  </si>
  <si>
    <t>Immigré</t>
  </si>
  <si>
    <t>Effectif non pondéré dans la population de la région</t>
  </si>
  <si>
    <t>% pondéré dans la population de la région</t>
  </si>
  <si>
    <t>Effectif pondéré, en milliers</t>
  </si>
  <si>
    <t>Annexe 3. Répartition selon le lien à la migration et la région de résidence</t>
  </si>
  <si>
    <t>Nombre d'immigrés âgés de 18 à 60 ans par pays de naissance</t>
  </si>
  <si>
    <t>Par exclusion des catégories précédentes</t>
  </si>
  <si>
    <t>Personnes nées en France métropolitaine de parents français eux-mêmes nés en France métropolitaine.</t>
  </si>
  <si>
    <t>Natifs de métropole sans ascendance migratoire (inclus dans la population majoritaire)</t>
  </si>
  <si>
    <t>Pour cette catégorie, l’échantillon de TeO comprend 2 personnes enquêtées dont au moins l’un des parents est né dans un COM.</t>
  </si>
  <si>
    <t>La priorité est donnée à l’ascendance immigrée, à défaut à l’ascendance DOM, à défaut à l’ascendance rapatriée, dans le cas où l’un des parents est rapatrié et l’autre est immigré, natif d’un DOM ou rapatrié.</t>
  </si>
  <si>
    <t>Catégorie de population</t>
  </si>
  <si>
    <t>Descendants d’autres Français nés hors métropole (inclus dans la population majoritaire)</t>
  </si>
  <si>
    <t>Le parent né Francais de naissance dans une colonie qui a pris la nationalité du pays à l’indépendance est considéré comme immigré et l’enquêté est donc considéré descendant d’immigré(s) et pas descendant de rapatrié(s).</t>
  </si>
  <si>
    <t>Afrique guinnéenne ou centrale</t>
  </si>
  <si>
    <t>Afrique sahélienne</t>
  </si>
  <si>
    <t>Maroc-Tunisie</t>
  </si>
  <si>
    <t>Algérie</t>
  </si>
  <si>
    <t>Âge moyen d'arrivée, en années</t>
  </si>
  <si>
    <t xml:space="preserve">Année médiane d'arrivée </t>
  </si>
  <si>
    <t>Total</t>
  </si>
  <si>
    <t>Après 1997</t>
  </si>
  <si>
    <t>Entre 1984 et 1997</t>
  </si>
  <si>
    <t>Entre 1975 et1983</t>
  </si>
  <si>
    <t>Avant 1974</t>
  </si>
  <si>
    <r>
      <t>Lecture</t>
    </r>
    <r>
      <rPr>
        <sz val="9"/>
        <color indexed="8"/>
        <rFont val="Calibri"/>
        <family val="0"/>
      </rPr>
      <t> : 29 % des descendants d’au moins un parent immigré algérien est âgé de 18 à 25 ans.</t>
    </r>
  </si>
  <si>
    <t>La priorité est donnée à l’ascendance immigrée dans le cas où l’un des parents est natif de DOM et l’autre est immigré.</t>
  </si>
  <si>
    <t>Personnes nées en France métropolitaine dont au moins un parent est né dans un DOM.</t>
  </si>
  <si>
    <t>Descendants de natif(s) d’un DOM</t>
  </si>
  <si>
    <t>Le pays d’origine associé à l’enquêté est celui du parent immigré.</t>
  </si>
  <si>
    <t xml:space="preserve">Personnes nées en France métropolitaine d’un seul parent immigré. L’autre parent est soit inconnu, soit connu mais n’est pas immigré. </t>
  </si>
  <si>
    <t xml:space="preserve">Descendants de couple mixte </t>
  </si>
  <si>
    <t xml:space="preserve">En toute rigueur, un parent « immigré » devrait avoir vécu en France. Dans les faits, ce n’est pas toujours le cas. Les individus « descendants de deux parents immigrés », étant nés en France, sont supposés avoir une mère qui a elle-même immigré. Mais, dans quelques cas, le père de l’enquêté n’a jamais immigré en France. </t>
  </si>
  <si>
    <t xml:space="preserve">Personnes nées en France métropolitaine dont les deux parents sont nés étrangers à l’étranger. </t>
  </si>
  <si>
    <t>Descendants de deux parents immigrés</t>
  </si>
  <si>
    <t xml:space="preserve">Lorsque les deux parents sont immigrés de pays d’origine différents, c’est l’origine du père qui est retenue. </t>
  </si>
  <si>
    <t>Personnes nées en France métropolitaine dont au moins l’un des parents est immigré.</t>
  </si>
  <si>
    <t>Descendants d’immigré(s)</t>
  </si>
  <si>
    <t>Personnes nées en France métropolitaine </t>
  </si>
  <si>
    <t>Sont comprises les personnes nées dans les COM (13 personnes enquêtées dans TeO)</t>
  </si>
  <si>
    <t>Ensemble des descendants</t>
  </si>
  <si>
    <t>Autres pays de l’UE27</t>
  </si>
  <si>
    <t>Espagne et Italie</t>
  </si>
  <si>
    <t>Maroc et Tunisie</t>
  </si>
  <si>
    <t>1958-1962</t>
  </si>
  <si>
    <t>1963-1972</t>
  </si>
  <si>
    <t>1973-1982</t>
  </si>
  <si>
    <t>1983-1990</t>
  </si>
  <si>
    <r>
      <t xml:space="preserve">Parent(s) arrivés 
</t>
    </r>
    <r>
      <rPr>
        <i/>
        <sz val="11"/>
        <color indexed="8"/>
        <rFont val="Calibri"/>
        <family val="2"/>
      </rPr>
      <t>au plus tard</t>
    </r>
    <r>
      <rPr>
        <sz val="11"/>
        <color indexed="8"/>
        <rFont val="Calibri"/>
        <family val="2"/>
      </rPr>
      <t xml:space="preserve"> en…</t>
    </r>
  </si>
  <si>
    <t>36-45 ans</t>
  </si>
  <si>
    <t>26-35 ans</t>
  </si>
  <si>
    <t>18-25 ans</t>
  </si>
  <si>
    <t>Âge des descendants en 2008</t>
  </si>
  <si>
    <t>Structure par âges en 2008
 (en %)</t>
  </si>
  <si>
    <t>Âge moyen</t>
  </si>
  <si>
    <t>Personnes nées Françaises en dehors de la France métropolitaine, mais ni dans un DOM ni dans une ancienne colonie avant son indépendance.</t>
  </si>
  <si>
    <t>Autres Français nés hors métropole(Inclus dans la population majoritaire)</t>
  </si>
  <si>
    <t>Personnes nées Françaises dans l’un des anciens territoires coloniaux avant les indépendances, soit dans l’un des pays suivants : Algérie, Bénin, Burkina Faso, Cameroun, République centrafricaine, Tchad, République du Congo (Congo-Brazzaville), Gabon, Guinée, Côte d’Ivoire, Mali, Mauritanie, Niger, Sénégal, Togo, Djibouti, Comores, Madagascar, Vietnam, Cambodge et Laos.</t>
  </si>
  <si>
    <t xml:space="preserve">Il n’y a pas de condition de nationalité à la naissance. 0,8 % des natifs d’un DOM sont nés étrangers. </t>
  </si>
  <si>
    <t xml:space="preserve">Le critère de lieu de naissance dans un DOM est prioritaire ; par exemple, une personne née dans un DOM de parents immigrés est classée native de DOM. </t>
  </si>
  <si>
    <t>Personnes nées dans l’un des Départements d’Outre-Mer (Guyane, Guadeloupe, Martinique et La Réunion).</t>
  </si>
  <si>
    <t>Natifs d’un DOM</t>
  </si>
  <si>
    <t>Les personnes qui se sont déclarées françaises par réintégration sont ici considérées étrangères de naissance (par exemple, personnes nées Françaises dans une colonie, devenues étrangères au moment de la colonisation et qui ont par la suite été réintégré la nationalité française.</t>
  </si>
  <si>
    <t>Personnes nées étrangères à l’étranger (frontières actuelles).</t>
  </si>
  <si>
    <t>Immigrés</t>
  </si>
  <si>
    <t>Personnes nées hors de la France métropolitaine </t>
  </si>
  <si>
    <t>Cas particuliers</t>
  </si>
  <si>
    <t>Règle de classement en cas de double appartenance</t>
  </si>
  <si>
    <t>Définition</t>
  </si>
  <si>
    <t>La priorité est donnée à l’ascendance immigrée, à défaut à l’ascendance DOM, et dans le cas où l’un des parents est rapatrié et l’autre est immigré ou natif de DOM.</t>
  </si>
  <si>
    <t>Personnes nées en France métropolitaine dont au moins un parent est né Français dans un ancien territoire colonial avant sa décolonisation.</t>
  </si>
  <si>
    <t>Descendants de rapatriés (inclus dans la population majoritaire)</t>
  </si>
  <si>
    <t xml:space="preserve">Annexe 2. Détail des groupes de pays dans les catégories agrégées des variables d’origine </t>
  </si>
  <si>
    <t>Annexe 4. Périodes et âge d’arrivée des migrants selon leur origine</t>
  </si>
  <si>
    <t>Annexe 5. Répartition par âge des descendants d'immigrés ou de natifs des DOM selon le pays d’origine de leurs parents</t>
  </si>
  <si>
    <t>Annexe 1. Règles de classement des populations enquêtées</t>
  </si>
  <si>
    <r>
      <t>Lecture</t>
    </r>
    <r>
      <rPr>
        <sz val="9"/>
        <rFont val="Calibri"/>
        <family val="0"/>
      </rPr>
      <t xml:space="preserve"> : 21 % des immigrés algériens sont arrivés en métropole avant 1974, 21 % entre 1975 et 1983, etc. La moitié d'entre eux est arrivée avant 1990, l'autre moitié après 1990. Ils avaient en moyenne 20 ans au moment de leur première entrée en métropole. </t>
    </r>
  </si>
  <si>
    <t xml:space="preserve">Cette catégorie comprend les personnes dont le seul parent (ou figure parentale de substitution) connu est immigré (28 observations, soit 0,3 % de l’ensemble des descendants d’immigré). </t>
  </si>
  <si>
    <t>Rapatriés (inclus dans la population majoritaire)</t>
  </si>
  <si>
    <t>Personnes nées en France métropolitaine dont au moins un parent est né Français hors métropole, mais ni dans un DOM ni dans une ancienne colonie avant son indépendance.</t>
  </si>
  <si>
    <t>Congo-Brazzaville</t>
  </si>
  <si>
    <r>
      <t>Source</t>
    </r>
    <r>
      <rPr>
        <sz val="9"/>
        <rFont val="Calibri"/>
        <family val="0"/>
      </rPr>
      <t xml:space="preserve"> : enquête TeO, Ined-Insee, 2008.</t>
    </r>
  </si>
  <si>
    <r>
      <t>Source</t>
    </r>
    <r>
      <rPr>
        <sz val="9"/>
        <rFont val="Calibri"/>
        <family val="0"/>
      </rPr>
      <t xml:space="preserve"> : </t>
    </r>
    <r>
      <rPr>
        <sz val="9"/>
        <rFont val="Calibri"/>
        <family val="0"/>
      </rPr>
      <t>e</t>
    </r>
    <r>
      <rPr>
        <sz val="9"/>
        <rFont val="Calibri"/>
        <family val="0"/>
      </rPr>
      <t>nquête</t>
    </r>
    <r>
      <rPr>
        <sz val="9"/>
        <rFont val="Calibri"/>
        <family val="0"/>
      </rPr>
      <t>TeO</t>
    </r>
    <r>
      <rPr>
        <sz val="9"/>
        <rFont val="Calibri"/>
        <family val="0"/>
      </rPr>
      <t>, Ined-Insee, 2008.</t>
    </r>
  </si>
  <si>
    <r>
      <t>Champ</t>
    </r>
    <r>
      <rPr>
        <sz val="9"/>
        <rFont val="Calibri"/>
        <family val="0"/>
      </rPr>
      <t xml:space="preserve"> : </t>
    </r>
    <r>
      <rPr>
        <sz val="9"/>
        <rFont val="Calibri"/>
        <family val="0"/>
      </rPr>
      <t>i</t>
    </r>
    <r>
      <rPr>
        <sz val="9"/>
        <rFont val="Calibri"/>
        <family val="0"/>
      </rPr>
      <t>mmigrés âgés de 18 à 60 ans; descendants âgés de 18 à 50 ans. Population vivant en ménage ordinaire en France métropolitaine.</t>
    </r>
  </si>
  <si>
    <r>
      <t>Source</t>
    </r>
    <r>
      <rPr>
        <sz val="9"/>
        <color indexed="8"/>
        <rFont val="Calibri"/>
        <family val="0"/>
      </rPr>
      <t> : enquête TeO, Ined-Insee, 2008.</t>
    </r>
  </si>
  <si>
    <t>46-50 ans</t>
  </si>
  <si>
    <r>
      <t>Pays d’Afrique anciennement sous administration française</t>
    </r>
    <r>
      <rPr>
        <sz val="9"/>
        <color indexed="8"/>
        <rFont val="Calibri"/>
        <family val="0"/>
      </rPr>
      <t xml:space="preserve"> (Bénin, Burkina Faso, Cameroun, Centrafrique, Comores, Congo, Djibouti, Gabon, Guinée, Côte-d'Ivoire, Madagascar, Mali, Mauritanie, Niger, Sénégal, Tchad, Togo)</t>
    </r>
  </si>
  <si>
    <r>
      <t>Champ</t>
    </r>
    <r>
      <rPr>
        <sz val="9"/>
        <rFont val="Calibri"/>
        <family val="0"/>
      </rPr>
      <t xml:space="preserve"> : immigrés âgés de 18 à 60 ans. Population vivant dans un ménage ordinaire en France métropolitaine.</t>
    </r>
  </si>
  <si>
    <r>
      <t xml:space="preserve">NB </t>
    </r>
    <r>
      <rPr>
        <sz val="9"/>
        <rFont val="Calibri"/>
        <family val="0"/>
      </rPr>
      <t>: seuls sont mentionnés les groupes pour lesquels 50 individus au moins ont été enquêtés.</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</si>
</sst>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s>
  <fonts count="5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sz val="8"/>
      <name val="Verdana"/>
      <family val="0"/>
    </font>
    <font>
      <sz val="10"/>
      <color indexed="8"/>
      <name val="Calibri"/>
      <family val="0"/>
    </font>
    <font>
      <sz val="9"/>
      <color indexed="8"/>
      <name val="Calibri"/>
      <family val="0"/>
    </font>
    <font>
      <i/>
      <sz val="9"/>
      <color indexed="8"/>
      <name val="Calibri"/>
      <family val="0"/>
    </font>
    <font>
      <i/>
      <sz val="9"/>
      <name val="Calibri"/>
      <family val="0"/>
    </font>
    <font>
      <sz val="9"/>
      <name val="Calibri"/>
      <family val="0"/>
    </font>
    <font>
      <b/>
      <sz val="10"/>
      <color indexed="8"/>
      <name val="Calibri"/>
      <family val="2"/>
    </font>
    <font>
      <sz val="8"/>
      <color indexed="8"/>
      <name val="Calibri"/>
      <family val="2"/>
    </font>
    <font>
      <sz val="10"/>
      <name val="Calibri"/>
      <family val="0"/>
    </font>
    <font>
      <b/>
      <sz val="10"/>
      <name val="Calibri"/>
      <family val="2"/>
    </font>
    <font>
      <i/>
      <sz val="11"/>
      <color indexed="8"/>
      <name val="Calibri"/>
      <family val="2"/>
    </font>
    <font>
      <sz val="10"/>
      <color indexed="8"/>
      <name val="Arial"/>
      <family val="2"/>
    </font>
    <font>
      <b/>
      <sz val="10"/>
      <color indexed="8"/>
      <name val="Arial"/>
      <family val="2"/>
    </font>
    <font>
      <b/>
      <sz val="9"/>
      <color indexed="8"/>
      <name val="Calibri"/>
      <family val="0"/>
    </font>
    <font>
      <b/>
      <i/>
      <sz val="9"/>
      <color indexed="8"/>
      <name val="Calibri"/>
      <family val="0"/>
    </font>
    <font>
      <b/>
      <sz val="9"/>
      <name val="Calibri"/>
      <family val="0"/>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u val="single"/>
      <sz val="11"/>
      <color indexed="12"/>
      <name val="Calibri"/>
      <family val="2"/>
    </font>
    <font>
      <u val="single"/>
      <sz val="11"/>
      <color indexed="20"/>
      <name val="Calibri"/>
      <family val="2"/>
    </font>
    <font>
      <sz val="12"/>
      <color theme="1"/>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0" applyNumberFormat="0" applyBorder="0" applyAlignment="0" applyProtection="0"/>
    <xf numFmtId="0" fontId="44" fillId="27" borderId="1" applyNumberFormat="0" applyAlignment="0" applyProtection="0"/>
    <xf numFmtId="0" fontId="45" fillId="0" borderId="2" applyNumberFormat="0" applyFill="0" applyAlignment="0" applyProtection="0"/>
    <xf numFmtId="0" fontId="46" fillId="28" borderId="1" applyNumberFormat="0" applyAlignment="0" applyProtection="0"/>
    <xf numFmtId="0" fontId="47"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9" fillId="27"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14">
    <xf numFmtId="0" fontId="0" fillId="0" borderId="0" xfId="0" applyAlignment="1">
      <alignment/>
    </xf>
    <xf numFmtId="0" fontId="0" fillId="0" borderId="0" xfId="0" applyFont="1" applyAlignment="1">
      <alignment/>
    </xf>
    <xf numFmtId="0" fontId="6" fillId="0" borderId="0" xfId="0" applyFont="1" applyAlignment="1">
      <alignment/>
    </xf>
    <xf numFmtId="0" fontId="6" fillId="0" borderId="0" xfId="0" applyFont="1" applyBorder="1" applyAlignment="1">
      <alignment/>
    </xf>
    <xf numFmtId="0" fontId="7" fillId="0" borderId="0" xfId="0" applyFont="1" applyAlignment="1">
      <alignment/>
    </xf>
    <xf numFmtId="0" fontId="8" fillId="0" borderId="0" xfId="0" applyFont="1" applyBorder="1" applyAlignment="1">
      <alignment/>
    </xf>
    <xf numFmtId="0" fontId="11" fillId="0" borderId="0" xfId="0" applyFont="1" applyAlignment="1">
      <alignment/>
    </xf>
    <xf numFmtId="1" fontId="11" fillId="0" borderId="10" xfId="0" applyNumberFormat="1" applyFont="1" applyBorder="1" applyAlignment="1">
      <alignment/>
    </xf>
    <xf numFmtId="1" fontId="11" fillId="0" borderId="11" xfId="0" applyNumberFormat="1" applyFont="1" applyBorder="1" applyAlignment="1">
      <alignment/>
    </xf>
    <xf numFmtId="1" fontId="11" fillId="0" borderId="12" xfId="0" applyNumberFormat="1" applyFont="1" applyBorder="1" applyAlignment="1">
      <alignment/>
    </xf>
    <xf numFmtId="0" fontId="11" fillId="0" borderId="10" xfId="0" applyFont="1" applyBorder="1" applyAlignment="1">
      <alignment/>
    </xf>
    <xf numFmtId="0" fontId="11" fillId="0" borderId="11" xfId="0" applyFont="1" applyBorder="1" applyAlignment="1">
      <alignment/>
    </xf>
    <xf numFmtId="0" fontId="11" fillId="0" borderId="12" xfId="0" applyFont="1" applyBorder="1" applyAlignment="1">
      <alignment/>
    </xf>
    <xf numFmtId="0" fontId="11" fillId="0" borderId="13" xfId="0" applyFont="1" applyBorder="1" applyAlignment="1">
      <alignment vertical="center" wrapText="1"/>
    </xf>
    <xf numFmtId="1" fontId="6" fillId="0" borderId="14" xfId="0" applyNumberFormat="1" applyFont="1" applyBorder="1" applyAlignment="1">
      <alignment/>
    </xf>
    <xf numFmtId="1" fontId="6" fillId="0" borderId="0" xfId="0" applyNumberFormat="1" applyFont="1" applyBorder="1" applyAlignment="1">
      <alignment/>
    </xf>
    <xf numFmtId="1" fontId="6" fillId="0" borderId="15" xfId="0" applyNumberFormat="1"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vertical="center" wrapText="1"/>
    </xf>
    <xf numFmtId="0" fontId="12" fillId="0" borderId="0" xfId="0" applyFont="1" applyAlignment="1">
      <alignment/>
    </xf>
    <xf numFmtId="1" fontId="12" fillId="0" borderId="14" xfId="0" applyNumberFormat="1" applyFont="1" applyBorder="1" applyAlignment="1">
      <alignment/>
    </xf>
    <xf numFmtId="1" fontId="12" fillId="0" borderId="0" xfId="0" applyNumberFormat="1" applyFont="1" applyBorder="1" applyAlignment="1">
      <alignment/>
    </xf>
    <xf numFmtId="1" fontId="12" fillId="0" borderId="15" xfId="0" applyNumberFormat="1" applyFont="1" applyBorder="1" applyAlignment="1">
      <alignment/>
    </xf>
    <xf numFmtId="0" fontId="12" fillId="0" borderId="14" xfId="0" applyFont="1" applyBorder="1" applyAlignment="1">
      <alignment/>
    </xf>
    <xf numFmtId="0" fontId="12" fillId="0" borderId="0" xfId="0" applyFont="1" applyBorder="1" applyAlignment="1">
      <alignment/>
    </xf>
    <xf numFmtId="0" fontId="12" fillId="0" borderId="15" xfId="0" applyFont="1" applyBorder="1" applyAlignment="1">
      <alignment/>
    </xf>
    <xf numFmtId="0" fontId="12" fillId="0" borderId="16" xfId="0" applyFont="1" applyBorder="1" applyAlignment="1">
      <alignment vertical="center" wrapText="1"/>
    </xf>
    <xf numFmtId="0" fontId="6" fillId="0" borderId="16" xfId="0" applyFont="1" applyBorder="1" applyAlignment="1">
      <alignment/>
    </xf>
    <xf numFmtId="0" fontId="6" fillId="0" borderId="14" xfId="0" applyFont="1" applyBorder="1" applyAlignment="1">
      <alignment wrapText="1"/>
    </xf>
    <xf numFmtId="0" fontId="6" fillId="0" borderId="0" xfId="0" applyFont="1" applyBorder="1" applyAlignment="1">
      <alignment wrapText="1"/>
    </xf>
    <xf numFmtId="0" fontId="6" fillId="0" borderId="15" xfId="0" applyFont="1" applyBorder="1" applyAlignment="1">
      <alignment wrapText="1"/>
    </xf>
    <xf numFmtId="0" fontId="6" fillId="0" borderId="16" xfId="0" applyFont="1" applyBorder="1" applyAlignment="1">
      <alignment wrapText="1"/>
    </xf>
    <xf numFmtId="0" fontId="6" fillId="0" borderId="17" xfId="0" applyFont="1" applyBorder="1" applyAlignment="1">
      <alignment wrapText="1"/>
    </xf>
    <xf numFmtId="0" fontId="0" fillId="0" borderId="0" xfId="0" applyFont="1" applyFill="1" applyAlignment="1">
      <alignment/>
    </xf>
    <xf numFmtId="0" fontId="0" fillId="0" borderId="0" xfId="0" applyFont="1" applyFill="1" applyBorder="1" applyAlignment="1">
      <alignment/>
    </xf>
    <xf numFmtId="1" fontId="0" fillId="0" borderId="18" xfId="0" applyNumberFormat="1" applyFont="1" applyFill="1" applyBorder="1" applyAlignment="1">
      <alignment horizontal="center" wrapText="1"/>
    </xf>
    <xf numFmtId="1" fontId="0" fillId="0" borderId="18" xfId="0" applyNumberFormat="1" applyFont="1" applyFill="1" applyBorder="1" applyAlignment="1">
      <alignment horizontal="left" wrapText="1"/>
    </xf>
    <xf numFmtId="0" fontId="0" fillId="0" borderId="0" xfId="0" applyFont="1" applyFill="1" applyAlignment="1">
      <alignment vertical="center"/>
    </xf>
    <xf numFmtId="0" fontId="0" fillId="0" borderId="0" xfId="0" applyFont="1" applyFill="1" applyBorder="1" applyAlignment="1">
      <alignment vertical="center"/>
    </xf>
    <xf numFmtId="1" fontId="0" fillId="0" borderId="18" xfId="0" applyNumberFormat="1" applyFont="1" applyFill="1" applyBorder="1" applyAlignment="1">
      <alignment horizontal="center" vertical="center" wrapText="1"/>
    </xf>
    <xf numFmtId="1" fontId="0" fillId="0" borderId="18" xfId="0" applyNumberFormat="1" applyFont="1" applyFill="1" applyBorder="1" applyAlignment="1">
      <alignment vertical="center" wrapText="1"/>
    </xf>
    <xf numFmtId="0" fontId="0" fillId="0" borderId="0" xfId="0" applyFont="1" applyAlignment="1">
      <alignment wrapText="1"/>
    </xf>
    <xf numFmtId="0" fontId="4" fillId="0" borderId="0" xfId="0" applyFont="1" applyAlignment="1">
      <alignment horizontal="justify" wrapText="1"/>
    </xf>
    <xf numFmtId="1" fontId="6" fillId="0" borderId="0" xfId="0" applyNumberFormat="1" applyFont="1" applyAlignment="1">
      <alignment/>
    </xf>
    <xf numFmtId="0" fontId="16" fillId="0" borderId="0" xfId="0" applyFont="1" applyAlignment="1">
      <alignment vertical="top" wrapText="1"/>
    </xf>
    <xf numFmtId="0" fontId="17" fillId="0" borderId="0" xfId="0" applyFont="1" applyBorder="1" applyAlignment="1">
      <alignment horizontal="center" vertical="top" wrapText="1"/>
    </xf>
    <xf numFmtId="0" fontId="18" fillId="0" borderId="0" xfId="0" applyFont="1" applyAlignment="1">
      <alignment/>
    </xf>
    <xf numFmtId="0" fontId="18" fillId="0" borderId="19" xfId="0" applyFont="1" applyBorder="1" applyAlignment="1">
      <alignment horizontal="center" wrapText="1"/>
    </xf>
    <xf numFmtId="0" fontId="18" fillId="0" borderId="20" xfId="0" applyFont="1" applyBorder="1" applyAlignment="1">
      <alignment horizontal="center" wrapText="1"/>
    </xf>
    <xf numFmtId="0" fontId="7" fillId="0" borderId="21" xfId="0" applyFont="1" applyBorder="1" applyAlignment="1">
      <alignment horizontal="justify" vertical="top" wrapText="1"/>
    </xf>
    <xf numFmtId="0" fontId="7" fillId="0" borderId="22" xfId="0" applyFont="1" applyBorder="1" applyAlignment="1">
      <alignment horizontal="justify" vertical="top" wrapText="1"/>
    </xf>
    <xf numFmtId="0" fontId="10" fillId="0" borderId="18" xfId="0" applyFont="1" applyBorder="1" applyAlignment="1">
      <alignment horizontal="center" vertical="center" wrapText="1"/>
    </xf>
    <xf numFmtId="0" fontId="10" fillId="0" borderId="18" xfId="0" applyFont="1" applyBorder="1" applyAlignment="1">
      <alignment horizontal="justify" vertical="center"/>
    </xf>
    <xf numFmtId="1" fontId="10" fillId="0" borderId="18" xfId="0" applyNumberFormat="1" applyFont="1" applyBorder="1" applyAlignment="1">
      <alignment horizontal="center" vertical="center"/>
    </xf>
    <xf numFmtId="0" fontId="10" fillId="0" borderId="18" xfId="0" applyFont="1" applyBorder="1" applyAlignment="1">
      <alignment horizontal="center" vertical="center"/>
    </xf>
    <xf numFmtId="0" fontId="10" fillId="0" borderId="18" xfId="0" applyFont="1" applyFill="1" applyBorder="1" applyAlignment="1">
      <alignment horizontal="justify" vertical="center"/>
    </xf>
    <xf numFmtId="0" fontId="10" fillId="0" borderId="18" xfId="0" applyFont="1" applyBorder="1" applyAlignment="1">
      <alignment horizontal="left" vertical="center"/>
    </xf>
    <xf numFmtId="0" fontId="10" fillId="0" borderId="0" xfId="0" applyFont="1" applyAlignment="1">
      <alignment/>
    </xf>
    <xf numFmtId="0" fontId="10" fillId="0" borderId="0" xfId="0" applyFont="1" applyAlignment="1">
      <alignment horizontal="center" vertical="center" wrapText="1"/>
    </xf>
    <xf numFmtId="0" fontId="10" fillId="0" borderId="18" xfId="0" applyFont="1" applyBorder="1" applyAlignment="1">
      <alignment horizontal="center"/>
    </xf>
    <xf numFmtId="0" fontId="10" fillId="0" borderId="23" xfId="0" applyFont="1" applyBorder="1" applyAlignment="1">
      <alignment/>
    </xf>
    <xf numFmtId="0" fontId="10" fillId="0" borderId="24" xfId="0" applyFont="1" applyBorder="1" applyAlignment="1">
      <alignment/>
    </xf>
    <xf numFmtId="0" fontId="18" fillId="0" borderId="20" xfId="0" applyFont="1" applyBorder="1" applyAlignment="1">
      <alignment horizontal="center" vertical="center" wrapText="1"/>
    </xf>
    <xf numFmtId="0" fontId="7" fillId="0" borderId="21" xfId="0" applyFont="1" applyBorder="1" applyAlignment="1">
      <alignment horizontal="left" vertical="top" wrapText="1"/>
    </xf>
    <xf numFmtId="0" fontId="7" fillId="0" borderId="21" xfId="0" applyFont="1" applyBorder="1" applyAlignment="1">
      <alignment vertical="top" wrapText="1"/>
    </xf>
    <xf numFmtId="1" fontId="0" fillId="0" borderId="18" xfId="0" applyNumberFormat="1" applyFont="1" applyFill="1" applyBorder="1" applyAlignment="1">
      <alignment horizontal="center" wrapText="1"/>
    </xf>
    <xf numFmtId="0" fontId="19" fillId="0" borderId="25" xfId="0" applyFont="1" applyBorder="1" applyAlignment="1">
      <alignment horizontal="justify" vertical="top" wrapText="1"/>
    </xf>
    <xf numFmtId="0" fontId="19" fillId="0" borderId="26" xfId="0" applyFont="1" applyBorder="1" applyAlignment="1">
      <alignment horizontal="justify" vertical="top" wrapText="1"/>
    </xf>
    <xf numFmtId="0" fontId="19" fillId="0" borderId="20" xfId="0" applyFont="1" applyBorder="1" applyAlignment="1">
      <alignment horizontal="justify" vertical="top" wrapText="1"/>
    </xf>
    <xf numFmtId="0" fontId="9" fillId="0" borderId="0" xfId="0" applyFont="1" applyFill="1" applyAlignment="1">
      <alignment horizontal="left" wrapText="1"/>
    </xf>
    <xf numFmtId="0" fontId="7" fillId="0" borderId="0" xfId="0" applyFont="1" applyAlignment="1">
      <alignment wrapText="1"/>
    </xf>
    <xf numFmtId="0" fontId="14" fillId="0" borderId="0" xfId="0" applyFont="1" applyAlignment="1">
      <alignment horizontal="justify" wrapText="1"/>
    </xf>
    <xf numFmtId="0" fontId="13" fillId="0" borderId="0" xfId="0" applyFont="1" applyAlignment="1">
      <alignment wrapText="1"/>
    </xf>
    <xf numFmtId="0" fontId="6" fillId="0" borderId="27" xfId="0" applyFont="1" applyBorder="1" applyAlignment="1">
      <alignment wrapText="1"/>
    </xf>
    <xf numFmtId="0" fontId="6" fillId="0" borderId="23" xfId="0" applyFont="1" applyBorder="1" applyAlignment="1">
      <alignment wrapText="1"/>
    </xf>
    <xf numFmtId="0" fontId="6" fillId="0" borderId="24" xfId="0" applyFont="1" applyBorder="1" applyAlignment="1">
      <alignment wrapText="1"/>
    </xf>
    <xf numFmtId="0" fontId="10" fillId="0" borderId="0" xfId="0" applyFont="1" applyBorder="1" applyAlignment="1">
      <alignment wrapText="1"/>
    </xf>
    <xf numFmtId="0" fontId="20" fillId="0" borderId="0" xfId="0" applyFont="1" applyAlignment="1">
      <alignment horizontal="justify" wrapText="1"/>
    </xf>
    <xf numFmtId="0" fontId="10" fillId="0" borderId="0" xfId="0" applyFont="1" applyAlignment="1">
      <alignment wrapText="1"/>
    </xf>
    <xf numFmtId="1" fontId="0" fillId="0" borderId="18" xfId="0" applyNumberFormat="1" applyFont="1" applyFill="1" applyBorder="1" applyAlignment="1">
      <alignment horizontal="center" vertical="center" wrapText="1"/>
    </xf>
    <xf numFmtId="0" fontId="4" fillId="0" borderId="0" xfId="0" applyFont="1" applyAlignment="1">
      <alignment horizontal="left" wrapText="1"/>
    </xf>
    <xf numFmtId="0" fontId="0" fillId="0" borderId="0" xfId="0" applyFont="1" applyAlignment="1">
      <alignment horizontal="left" wrapText="1"/>
    </xf>
    <xf numFmtId="1" fontId="7" fillId="0" borderId="0" xfId="0" applyNumberFormat="1" applyFont="1" applyFill="1" applyBorder="1" applyAlignment="1">
      <alignment horizontal="left" wrapText="1"/>
    </xf>
    <xf numFmtId="1" fontId="8" fillId="0" borderId="0" xfId="0" applyNumberFormat="1" applyFont="1" applyFill="1" applyBorder="1" applyAlignment="1">
      <alignment horizontal="left" wrapText="1"/>
    </xf>
    <xf numFmtId="0" fontId="7" fillId="0" borderId="0" xfId="0" applyFont="1" applyBorder="1" applyAlignment="1">
      <alignment wrapText="1"/>
    </xf>
    <xf numFmtId="0" fontId="7" fillId="0" borderId="0" xfId="0" applyFont="1" applyFill="1" applyBorder="1" applyAlignment="1">
      <alignment/>
    </xf>
    <xf numFmtId="1" fontId="0" fillId="0" borderId="17" xfId="0" applyNumberFormat="1" applyFont="1" applyFill="1" applyBorder="1" applyAlignment="1">
      <alignment horizontal="left" wrapText="1"/>
    </xf>
    <xf numFmtId="1" fontId="0" fillId="0" borderId="17" xfId="0" applyNumberFormat="1" applyFont="1" applyFill="1" applyBorder="1" applyAlignment="1">
      <alignment horizontal="center" wrapText="1"/>
    </xf>
    <xf numFmtId="0" fontId="7" fillId="0" borderId="18" xfId="0" applyFont="1" applyBorder="1" applyAlignment="1">
      <alignment horizontal="center" vertical="top" wrapText="1"/>
    </xf>
    <xf numFmtId="0" fontId="10" fillId="0" borderId="18" xfId="0" applyFont="1" applyBorder="1" applyAlignment="1">
      <alignment horizontal="center" vertical="center" wrapText="1"/>
    </xf>
    <xf numFmtId="0" fontId="18" fillId="0" borderId="28" xfId="0" applyFont="1" applyBorder="1" applyAlignment="1">
      <alignment/>
    </xf>
    <xf numFmtId="0" fontId="20" fillId="0" borderId="17" xfId="0" applyFont="1" applyBorder="1" applyAlignment="1">
      <alignment horizontal="right" vertical="center" wrapText="1"/>
    </xf>
    <xf numFmtId="0" fontId="7" fillId="0" borderId="16" xfId="0" applyFont="1" applyBorder="1" applyAlignment="1">
      <alignment horizontal="left" vertical="top" wrapText="1"/>
    </xf>
    <xf numFmtId="0" fontId="7" fillId="0" borderId="16" xfId="0" applyFont="1" applyBorder="1" applyAlignment="1">
      <alignment horizontal="right" vertical="top" wrapText="1"/>
    </xf>
    <xf numFmtId="0" fontId="18" fillId="0" borderId="28" xfId="0" applyFont="1" applyBorder="1" applyAlignment="1">
      <alignment horizontal="justify" vertical="top" wrapText="1"/>
    </xf>
    <xf numFmtId="0" fontId="7" fillId="0" borderId="15" xfId="0" applyFont="1" applyBorder="1" applyAlignment="1">
      <alignment/>
    </xf>
    <xf numFmtId="0" fontId="7" fillId="0" borderId="15" xfId="0" applyFont="1" applyBorder="1" applyAlignment="1">
      <alignment wrapText="1"/>
    </xf>
    <xf numFmtId="0" fontId="7" fillId="0" borderId="13" xfId="0" applyFont="1" applyBorder="1" applyAlignment="1">
      <alignment horizontal="right" vertical="top" wrapText="1"/>
    </xf>
    <xf numFmtId="0" fontId="18" fillId="0" borderId="17" xfId="0" applyFont="1" applyBorder="1" applyAlignment="1">
      <alignment horizontal="justify" vertical="top" wrapText="1"/>
    </xf>
    <xf numFmtId="0" fontId="18" fillId="0" borderId="17" xfId="0" applyFont="1" applyBorder="1" applyAlignment="1">
      <alignment horizontal="right"/>
    </xf>
    <xf numFmtId="0" fontId="7" fillId="0" borderId="16" xfId="0" applyFont="1" applyBorder="1" applyAlignment="1">
      <alignment/>
    </xf>
    <xf numFmtId="0" fontId="7" fillId="0" borderId="13" xfId="0" applyFont="1" applyBorder="1" applyAlignment="1">
      <alignment/>
    </xf>
    <xf numFmtId="0" fontId="18" fillId="0" borderId="29" xfId="0" applyFont="1" applyBorder="1" applyAlignment="1">
      <alignment horizontal="justify" vertical="top" wrapText="1"/>
    </xf>
    <xf numFmtId="0" fontId="7" fillId="0" borderId="16" xfId="0" applyFont="1" applyBorder="1" applyAlignment="1">
      <alignment horizontal="right"/>
    </xf>
    <xf numFmtId="0" fontId="7" fillId="0" borderId="16" xfId="0" applyFont="1" applyFill="1" applyBorder="1" applyAlignment="1">
      <alignment/>
    </xf>
    <xf numFmtId="0" fontId="18" fillId="0" borderId="18" xfId="0" applyFont="1" applyBorder="1" applyAlignment="1">
      <alignment horizontal="left" vertical="top" wrapText="1"/>
    </xf>
    <xf numFmtId="0" fontId="18" fillId="0" borderId="18" xfId="0" applyFont="1" applyBorder="1" applyAlignment="1">
      <alignment horizontal="right"/>
    </xf>
    <xf numFmtId="0" fontId="9" fillId="0" borderId="0" xfId="0" applyFont="1" applyFill="1" applyAlignment="1">
      <alignment/>
    </xf>
    <xf numFmtId="0" fontId="9" fillId="0" borderId="0" xfId="0" applyFont="1" applyBorder="1" applyAlignment="1">
      <alignment wrapText="1"/>
    </xf>
    <xf numFmtId="0" fontId="9" fillId="0" borderId="0" xfId="0" applyFont="1" applyBorder="1" applyAlignment="1">
      <alignment horizontal="left" wrapText="1"/>
    </xf>
    <xf numFmtId="0" fontId="10" fillId="0" borderId="0" xfId="0" applyFont="1" applyBorder="1" applyAlignment="1">
      <alignment horizontal="left" wrapText="1"/>
    </xf>
    <xf numFmtId="0" fontId="9" fillId="0" borderId="0" xfId="0" applyFont="1" applyBorder="1" applyAlignment="1">
      <alignment/>
    </xf>
    <xf numFmtId="0" fontId="10" fillId="0" borderId="0" xfId="0" applyFont="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Comma" xfId="45"/>
    <cellStyle name="Comma [0]" xfId="46"/>
    <cellStyle name="Currency" xfId="47"/>
    <cellStyle name="Currency [0]" xfId="48"/>
    <cellStyle name="Neutre" xfId="49"/>
    <cellStyle name="Percent" xfId="50"/>
    <cellStyle name="Remarque" xfId="51"/>
    <cellStyle name="Sortie" xfId="52"/>
    <cellStyle name="Texte explicatif" xfId="53"/>
    <cellStyle name="Titre " xfId="54"/>
    <cellStyle name="Titre 1" xfId="55"/>
    <cellStyle name="Titre 2" xfId="56"/>
    <cellStyle name="Titre 3" xfId="57"/>
    <cellStyle name="Titre 4" xfId="58"/>
    <cellStyle name="Total" xfId="59"/>
    <cellStyle name="Vérification de cellule"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zoomScale="200" zoomScaleNormal="200" workbookViewId="0" topLeftCell="A13">
      <selection activeCell="B15" sqref="B15"/>
    </sheetView>
  </sheetViews>
  <sheetFormatPr defaultColWidth="11.421875" defaultRowHeight="15"/>
  <cols>
    <col min="1" max="1" width="16.7109375" style="0" customWidth="1"/>
    <col min="2" max="2" width="35.140625" style="0" customWidth="1"/>
    <col min="3" max="3" width="23.8515625" style="0" customWidth="1"/>
    <col min="4" max="4" width="32.140625" style="0" customWidth="1"/>
  </cols>
  <sheetData>
    <row r="1" spans="1:4" ht="13.5">
      <c r="A1" s="47" t="s">
        <v>153</v>
      </c>
      <c r="B1" s="47"/>
      <c r="C1" s="4"/>
      <c r="D1" s="4"/>
    </row>
    <row r="2" spans="1:4" ht="15" thickBot="1">
      <c r="A2" s="4"/>
      <c r="B2" s="4"/>
      <c r="C2" s="4"/>
      <c r="D2" s="4"/>
    </row>
    <row r="3" spans="1:4" ht="24.75" thickBot="1">
      <c r="A3" s="48" t="s">
        <v>89</v>
      </c>
      <c r="B3" s="49" t="s">
        <v>146</v>
      </c>
      <c r="C3" s="63" t="s">
        <v>145</v>
      </c>
      <c r="D3" s="49" t="s">
        <v>144</v>
      </c>
    </row>
    <row r="4" spans="1:4" ht="15" thickBot="1">
      <c r="A4" s="67" t="s">
        <v>143</v>
      </c>
      <c r="B4" s="68"/>
      <c r="C4" s="68"/>
      <c r="D4" s="69"/>
    </row>
    <row r="5" spans="1:4" ht="72.75" thickBot="1">
      <c r="A5" s="50" t="s">
        <v>142</v>
      </c>
      <c r="B5" s="51" t="s">
        <v>141</v>
      </c>
      <c r="C5" s="51"/>
      <c r="D5" s="51" t="s">
        <v>140</v>
      </c>
    </row>
    <row r="6" spans="1:4" ht="60.75" thickBot="1">
      <c r="A6" s="50" t="s">
        <v>139</v>
      </c>
      <c r="B6" s="51" t="s">
        <v>138</v>
      </c>
      <c r="C6" s="51" t="s">
        <v>137</v>
      </c>
      <c r="D6" s="51" t="s">
        <v>136</v>
      </c>
    </row>
    <row r="7" spans="1:4" ht="96.75" thickBot="1">
      <c r="A7" s="64" t="s">
        <v>156</v>
      </c>
      <c r="B7" s="51" t="s">
        <v>135</v>
      </c>
      <c r="C7" s="51"/>
      <c r="D7" s="51"/>
    </row>
    <row r="8" spans="1:4" ht="36.75" thickBot="1">
      <c r="A8" s="64" t="s">
        <v>134</v>
      </c>
      <c r="B8" s="51" t="s">
        <v>133</v>
      </c>
      <c r="C8" s="51"/>
      <c r="D8" s="51" t="s">
        <v>117</v>
      </c>
    </row>
    <row r="9" spans="1:4" ht="15" thickBot="1">
      <c r="A9" s="67" t="s">
        <v>116</v>
      </c>
      <c r="B9" s="68"/>
      <c r="C9" s="68"/>
      <c r="D9" s="69"/>
    </row>
    <row r="10" spans="1:4" ht="48.75" thickBot="1">
      <c r="A10" s="50" t="s">
        <v>115</v>
      </c>
      <c r="B10" s="51" t="s">
        <v>114</v>
      </c>
      <c r="C10" s="51" t="s">
        <v>113</v>
      </c>
      <c r="D10" s="51" t="s">
        <v>73</v>
      </c>
    </row>
    <row r="11" spans="1:4" ht="84.75" thickBot="1">
      <c r="A11" s="50" t="s">
        <v>112</v>
      </c>
      <c r="B11" s="51" t="s">
        <v>111</v>
      </c>
      <c r="C11" s="51"/>
      <c r="D11" s="51" t="s">
        <v>110</v>
      </c>
    </row>
    <row r="12" spans="1:4" ht="48.75" thickBot="1">
      <c r="A12" s="64" t="s">
        <v>109</v>
      </c>
      <c r="B12" s="51" t="s">
        <v>108</v>
      </c>
      <c r="C12" s="51" t="s">
        <v>107</v>
      </c>
      <c r="D12" s="51" t="s">
        <v>155</v>
      </c>
    </row>
    <row r="13" spans="1:4" ht="48.75" thickBot="1">
      <c r="A13" s="64" t="s">
        <v>106</v>
      </c>
      <c r="B13" s="51" t="s">
        <v>105</v>
      </c>
      <c r="C13" s="51" t="s">
        <v>104</v>
      </c>
      <c r="D13" s="51"/>
    </row>
    <row r="14" spans="1:4" ht="72.75" thickBot="1">
      <c r="A14" s="64" t="s">
        <v>149</v>
      </c>
      <c r="B14" s="51" t="s">
        <v>148</v>
      </c>
      <c r="C14" s="51" t="s">
        <v>147</v>
      </c>
      <c r="D14" s="51" t="s">
        <v>91</v>
      </c>
    </row>
    <row r="15" spans="1:4" ht="84.75" thickBot="1">
      <c r="A15" s="65" t="s">
        <v>90</v>
      </c>
      <c r="B15" s="51" t="s">
        <v>157</v>
      </c>
      <c r="C15" s="51" t="s">
        <v>88</v>
      </c>
      <c r="D15" s="51" t="s">
        <v>87</v>
      </c>
    </row>
    <row r="16" spans="1:4" ht="48.75" thickBot="1">
      <c r="A16" s="64" t="s">
        <v>86</v>
      </c>
      <c r="B16" s="51" t="s">
        <v>85</v>
      </c>
      <c r="C16" s="51" t="s">
        <v>84</v>
      </c>
      <c r="D16" s="51"/>
    </row>
    <row r="17" spans="1:4" ht="13.5">
      <c r="A17" s="4"/>
      <c r="B17" s="4"/>
      <c r="C17" s="4"/>
      <c r="D17" s="4"/>
    </row>
    <row r="18" spans="1:4" ht="13.5">
      <c r="A18" s="4"/>
      <c r="B18" s="4"/>
      <c r="C18" s="4"/>
      <c r="D18" s="4"/>
    </row>
    <row r="19" spans="1:4" ht="13.5">
      <c r="A19" s="4"/>
      <c r="B19" s="4"/>
      <c r="C19" s="4"/>
      <c r="D19" s="4"/>
    </row>
  </sheetData>
  <sheetProtection/>
  <mergeCells count="2">
    <mergeCell ref="A4:D4"/>
    <mergeCell ref="A9:D9"/>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D37"/>
  <sheetViews>
    <sheetView zoomScale="150" zoomScaleNormal="150" workbookViewId="0" topLeftCell="A18">
      <selection activeCell="A35" sqref="A35:D37"/>
    </sheetView>
  </sheetViews>
  <sheetFormatPr defaultColWidth="10.00390625" defaultRowHeight="15"/>
  <cols>
    <col min="1" max="1" width="41.00390625" style="1" customWidth="1"/>
    <col min="2" max="2" width="20.140625" style="1" customWidth="1"/>
    <col min="3" max="16384" width="10.00390625" style="1" customWidth="1"/>
  </cols>
  <sheetData>
    <row r="1" spans="1:4" ht="13.5">
      <c r="A1" s="6" t="s">
        <v>150</v>
      </c>
      <c r="B1" s="2"/>
      <c r="C1" s="2"/>
      <c r="D1" s="2"/>
    </row>
    <row r="2" spans="1:4" ht="13.5">
      <c r="A2" s="6"/>
      <c r="B2" s="2"/>
      <c r="C2" s="2"/>
      <c r="D2" s="2"/>
    </row>
    <row r="3" spans="1:4" ht="24">
      <c r="A3" s="89" t="s">
        <v>83</v>
      </c>
      <c r="B3" s="90" t="s">
        <v>0</v>
      </c>
      <c r="C3" s="2"/>
      <c r="D3" s="2"/>
    </row>
    <row r="4" spans="1:4" ht="15" customHeight="1">
      <c r="A4" s="91" t="s">
        <v>1</v>
      </c>
      <c r="B4" s="92">
        <v>665</v>
      </c>
      <c r="C4" s="2"/>
      <c r="D4" s="2"/>
    </row>
    <row r="5" spans="1:4" ht="15" customHeight="1">
      <c r="A5" s="93" t="s">
        <v>2</v>
      </c>
      <c r="B5" s="94">
        <v>314</v>
      </c>
      <c r="C5" s="2"/>
      <c r="D5" s="2"/>
    </row>
    <row r="6" spans="1:4" ht="15" customHeight="1">
      <c r="A6" s="93" t="s">
        <v>3</v>
      </c>
      <c r="B6" s="94">
        <v>67</v>
      </c>
      <c r="C6" s="2"/>
      <c r="D6" s="2"/>
    </row>
    <row r="7" spans="1:4" ht="15" customHeight="1">
      <c r="A7" s="93" t="s">
        <v>4</v>
      </c>
      <c r="B7" s="94">
        <v>168</v>
      </c>
      <c r="C7" s="2"/>
      <c r="D7" s="2"/>
    </row>
    <row r="8" spans="1:4" ht="35.25" customHeight="1">
      <c r="A8" s="93" t="s">
        <v>5</v>
      </c>
      <c r="B8" s="94">
        <v>116</v>
      </c>
      <c r="C8" s="44"/>
      <c r="D8" s="2"/>
    </row>
    <row r="9" spans="1:4" ht="13.5">
      <c r="A9" s="95" t="s">
        <v>6</v>
      </c>
      <c r="B9" s="92">
        <v>736</v>
      </c>
      <c r="C9" s="2"/>
      <c r="D9" s="2"/>
    </row>
    <row r="10" spans="1:4" ht="13.5">
      <c r="A10" s="96" t="s">
        <v>7</v>
      </c>
      <c r="B10" s="94">
        <v>143</v>
      </c>
      <c r="C10" s="2"/>
      <c r="D10" s="2"/>
    </row>
    <row r="11" spans="1:4" ht="13.5">
      <c r="A11" s="96" t="s">
        <v>8</v>
      </c>
      <c r="B11" s="94">
        <v>52</v>
      </c>
      <c r="C11" s="2"/>
      <c r="D11" s="2"/>
    </row>
    <row r="12" spans="1:4" ht="13.5">
      <c r="A12" s="96" t="s">
        <v>9</v>
      </c>
      <c r="B12" s="94">
        <v>135</v>
      </c>
      <c r="C12" s="2"/>
      <c r="D12" s="2"/>
    </row>
    <row r="13" spans="1:4" ht="13.5">
      <c r="A13" s="96" t="s">
        <v>158</v>
      </c>
      <c r="B13" s="94">
        <v>147</v>
      </c>
      <c r="C13" s="2"/>
      <c r="D13" s="2"/>
    </row>
    <row r="14" spans="1:4" ht="13.5">
      <c r="A14" s="96" t="s">
        <v>10</v>
      </c>
      <c r="B14" s="94">
        <v>145</v>
      </c>
      <c r="C14" s="2"/>
      <c r="D14" s="2"/>
    </row>
    <row r="15" spans="1:4" ht="28.5" customHeight="1">
      <c r="A15" s="97" t="s">
        <v>11</v>
      </c>
      <c r="B15" s="98">
        <v>114</v>
      </c>
      <c r="C15" s="2"/>
      <c r="D15" s="2"/>
    </row>
    <row r="16" spans="1:4" ht="13.5">
      <c r="A16" s="99" t="s">
        <v>12</v>
      </c>
      <c r="B16" s="100">
        <v>774</v>
      </c>
      <c r="C16" s="2"/>
      <c r="D16" s="2"/>
    </row>
    <row r="17" spans="1:4" ht="13.5">
      <c r="A17" s="101" t="s">
        <v>13</v>
      </c>
      <c r="B17" s="94">
        <v>355</v>
      </c>
      <c r="C17" s="2"/>
      <c r="D17" s="2"/>
    </row>
    <row r="18" spans="1:4" ht="13.5">
      <c r="A18" s="101" t="s">
        <v>14</v>
      </c>
      <c r="B18" s="94">
        <v>220</v>
      </c>
      <c r="C18" s="2"/>
      <c r="D18" s="2"/>
    </row>
    <row r="19" spans="1:4" ht="13.5">
      <c r="A19" s="102" t="s">
        <v>15</v>
      </c>
      <c r="B19" s="94">
        <v>199</v>
      </c>
      <c r="C19" s="2"/>
      <c r="D19" s="2"/>
    </row>
    <row r="20" spans="1:4" ht="13.5">
      <c r="A20" s="103" t="s">
        <v>16</v>
      </c>
      <c r="B20" s="100">
        <v>754</v>
      </c>
      <c r="C20" s="2"/>
      <c r="D20" s="2"/>
    </row>
    <row r="21" spans="1:4" ht="13.5">
      <c r="A21" s="101" t="s">
        <v>17</v>
      </c>
      <c r="B21" s="104">
        <v>124</v>
      </c>
      <c r="C21" s="45"/>
      <c r="D21" s="2"/>
    </row>
    <row r="22" spans="1:4" ht="13.5">
      <c r="A22" s="101" t="s">
        <v>18</v>
      </c>
      <c r="B22" s="104">
        <v>152</v>
      </c>
      <c r="C22" s="45"/>
      <c r="D22" s="2"/>
    </row>
    <row r="23" spans="1:4" ht="13.5">
      <c r="A23" s="101" t="s">
        <v>19</v>
      </c>
      <c r="B23" s="104">
        <v>158</v>
      </c>
      <c r="C23" s="45"/>
      <c r="D23" s="2"/>
    </row>
    <row r="24" spans="1:4" ht="13.5">
      <c r="A24" s="101" t="s">
        <v>20</v>
      </c>
      <c r="B24" s="104">
        <v>94</v>
      </c>
      <c r="C24" s="45"/>
      <c r="D24" s="2"/>
    </row>
    <row r="25" spans="1:4" ht="13.5">
      <c r="A25" s="101" t="s">
        <v>21</v>
      </c>
      <c r="B25" s="104">
        <v>73</v>
      </c>
      <c r="C25" s="45"/>
      <c r="D25" s="2"/>
    </row>
    <row r="26" spans="1:4" ht="13.5">
      <c r="A26" s="105" t="s">
        <v>22</v>
      </c>
      <c r="B26" s="104">
        <v>153</v>
      </c>
      <c r="C26" s="45"/>
      <c r="D26" s="2"/>
    </row>
    <row r="27" spans="1:4" ht="13.5">
      <c r="A27" s="99" t="s">
        <v>23</v>
      </c>
      <c r="B27" s="100" t="s">
        <v>24</v>
      </c>
      <c r="C27" s="46"/>
      <c r="D27" s="2"/>
    </row>
    <row r="28" spans="1:4" ht="13.5">
      <c r="A28" s="105" t="s">
        <v>25</v>
      </c>
      <c r="B28" s="104">
        <v>67</v>
      </c>
      <c r="C28" s="46"/>
      <c r="D28" s="2"/>
    </row>
    <row r="29" spans="1:4" ht="13.5">
      <c r="A29" s="105" t="s">
        <v>26</v>
      </c>
      <c r="B29" s="104">
        <v>66</v>
      </c>
      <c r="C29" s="46"/>
      <c r="D29" s="2"/>
    </row>
    <row r="30" spans="1:4" ht="13.5">
      <c r="A30" s="105" t="s">
        <v>27</v>
      </c>
      <c r="B30" s="104">
        <v>51</v>
      </c>
      <c r="C30" s="46"/>
      <c r="D30" s="2"/>
    </row>
    <row r="31" spans="1:4" ht="13.5">
      <c r="A31" s="105" t="s">
        <v>22</v>
      </c>
      <c r="B31" s="104" t="s">
        <v>28</v>
      </c>
      <c r="C31" s="2"/>
      <c r="D31" s="2"/>
    </row>
    <row r="32" spans="1:4" ht="48">
      <c r="A32" s="106" t="s">
        <v>164</v>
      </c>
      <c r="B32" s="107" t="s">
        <v>29</v>
      </c>
      <c r="C32" s="2"/>
      <c r="D32" s="2"/>
    </row>
    <row r="33" spans="1:4" ht="13.5">
      <c r="A33" s="2"/>
      <c r="B33" s="2"/>
      <c r="C33" s="2"/>
      <c r="D33" s="2"/>
    </row>
    <row r="34" spans="2:4" ht="13.5">
      <c r="B34" s="2"/>
      <c r="C34" s="2"/>
      <c r="D34" s="2"/>
    </row>
    <row r="35" spans="1:4" ht="13.5">
      <c r="A35" s="108" t="s">
        <v>165</v>
      </c>
      <c r="B35" s="4"/>
      <c r="C35" s="4"/>
      <c r="D35" s="4"/>
    </row>
    <row r="36" spans="1:4" ht="13.5">
      <c r="A36" s="108" t="s">
        <v>166</v>
      </c>
      <c r="B36" s="4"/>
      <c r="C36" s="4"/>
      <c r="D36" s="4"/>
    </row>
    <row r="37" spans="1:4" ht="13.5">
      <c r="A37" s="108" t="s">
        <v>159</v>
      </c>
      <c r="B37" s="4"/>
      <c r="C37" s="4"/>
      <c r="D37" s="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39"/>
  <sheetViews>
    <sheetView zoomScale="125" zoomScaleNormal="125" workbookViewId="0" topLeftCell="A5">
      <selection activeCell="A39" sqref="A39:E39"/>
    </sheetView>
  </sheetViews>
  <sheetFormatPr defaultColWidth="11.57421875" defaultRowHeight="15"/>
  <cols>
    <col min="1" max="1" width="23.140625" style="3" customWidth="1"/>
    <col min="2" max="7" width="9.7109375" style="2" customWidth="1"/>
    <col min="8" max="13" width="10.00390625" style="2" customWidth="1"/>
    <col min="14" max="16384" width="11.421875" style="2" customWidth="1"/>
  </cols>
  <sheetData>
    <row r="1" spans="1:7" ht="13.5">
      <c r="A1" s="72" t="s">
        <v>82</v>
      </c>
      <c r="B1" s="73"/>
      <c r="C1" s="73"/>
      <c r="D1" s="73"/>
      <c r="E1" s="73"/>
      <c r="F1" s="73"/>
      <c r="G1" s="73"/>
    </row>
    <row r="3" spans="1:19" ht="13.5">
      <c r="A3" s="33"/>
      <c r="B3" s="74" t="s">
        <v>81</v>
      </c>
      <c r="C3" s="75"/>
      <c r="D3" s="75"/>
      <c r="E3" s="75"/>
      <c r="F3" s="75"/>
      <c r="G3" s="76"/>
      <c r="H3" s="74" t="s">
        <v>80</v>
      </c>
      <c r="I3" s="75"/>
      <c r="J3" s="75"/>
      <c r="K3" s="75"/>
      <c r="L3" s="75"/>
      <c r="M3" s="75"/>
      <c r="N3" s="74" t="s">
        <v>79</v>
      </c>
      <c r="O3" s="75"/>
      <c r="P3" s="75"/>
      <c r="Q3" s="75"/>
      <c r="R3" s="75"/>
      <c r="S3" s="76"/>
    </row>
    <row r="4" spans="1:19" ht="42">
      <c r="A4" s="32"/>
      <c r="B4" s="31" t="s">
        <v>78</v>
      </c>
      <c r="C4" s="30" t="s">
        <v>77</v>
      </c>
      <c r="D4" s="30" t="s">
        <v>76</v>
      </c>
      <c r="E4" s="30" t="s">
        <v>72</v>
      </c>
      <c r="F4" s="30" t="s">
        <v>71</v>
      </c>
      <c r="G4" s="29" t="s">
        <v>70</v>
      </c>
      <c r="H4" s="31" t="s">
        <v>78</v>
      </c>
      <c r="I4" s="30" t="s">
        <v>77</v>
      </c>
      <c r="J4" s="30" t="s">
        <v>76</v>
      </c>
      <c r="K4" s="30" t="s">
        <v>72</v>
      </c>
      <c r="L4" s="30" t="s">
        <v>71</v>
      </c>
      <c r="M4" s="30" t="s">
        <v>70</v>
      </c>
      <c r="N4" s="31" t="s">
        <v>78</v>
      </c>
      <c r="O4" s="30" t="s">
        <v>77</v>
      </c>
      <c r="P4" s="30" t="s">
        <v>76</v>
      </c>
      <c r="Q4" s="30" t="s">
        <v>72</v>
      </c>
      <c r="R4" s="30" t="s">
        <v>71</v>
      </c>
      <c r="S4" s="29" t="s">
        <v>70</v>
      </c>
    </row>
    <row r="5" spans="1:20" ht="13.5">
      <c r="A5" s="28"/>
      <c r="B5" s="18"/>
      <c r="C5" s="3"/>
      <c r="D5" s="3"/>
      <c r="E5" s="3"/>
      <c r="F5" s="3"/>
      <c r="G5" s="17"/>
      <c r="H5" s="18"/>
      <c r="I5" s="3"/>
      <c r="J5" s="3"/>
      <c r="K5" s="3"/>
      <c r="L5" s="3"/>
      <c r="M5" s="3"/>
      <c r="N5" s="18"/>
      <c r="O5" s="3"/>
      <c r="P5" s="3"/>
      <c r="Q5" s="3"/>
      <c r="R5" s="3"/>
      <c r="S5" s="17"/>
      <c r="T5"/>
    </row>
    <row r="6" spans="1:20" ht="13.5">
      <c r="A6" s="19" t="s">
        <v>69</v>
      </c>
      <c r="B6" s="18">
        <v>1157</v>
      </c>
      <c r="C6" s="3">
        <v>127</v>
      </c>
      <c r="D6" s="3">
        <v>995</v>
      </c>
      <c r="E6" s="3">
        <v>127</v>
      </c>
      <c r="F6" s="3">
        <v>3156</v>
      </c>
      <c r="G6" s="17">
        <v>5562</v>
      </c>
      <c r="H6" s="16">
        <f aca="true" t="shared" si="0" ref="H6:H34">B6/$G6*100</f>
        <v>20.801869830996043</v>
      </c>
      <c r="I6" s="15">
        <f aca="true" t="shared" si="1" ref="I6:I34">C6/$G6*100</f>
        <v>2.2833513124775258</v>
      </c>
      <c r="J6" s="15">
        <f aca="true" t="shared" si="2" ref="J6:J34">D6/$G6*100</f>
        <v>17.889248471772742</v>
      </c>
      <c r="K6" s="15">
        <f aca="true" t="shared" si="3" ref="K6:K34">E6/$G6*100</f>
        <v>2.2833513124775258</v>
      </c>
      <c r="L6" s="15">
        <f aca="true" t="shared" si="4" ref="L6:L34">F6/$G6*100</f>
        <v>56.74217907227616</v>
      </c>
      <c r="M6" s="15">
        <f aca="true" t="shared" si="5" ref="M6:M34">SUM(H6:L6)</f>
        <v>100</v>
      </c>
      <c r="N6" s="16">
        <v>2520</v>
      </c>
      <c r="O6" s="15">
        <v>298</v>
      </c>
      <c r="P6" s="15">
        <v>2585</v>
      </c>
      <c r="Q6" s="15">
        <v>361</v>
      </c>
      <c r="R6" s="15">
        <v>471</v>
      </c>
      <c r="S6" s="14">
        <v>6235</v>
      </c>
      <c r="T6"/>
    </row>
    <row r="7" spans="1:20" s="20" customFormat="1" ht="13.5">
      <c r="A7" s="27" t="s">
        <v>68</v>
      </c>
      <c r="B7" s="26">
        <v>218</v>
      </c>
      <c r="C7" s="25">
        <v>15</v>
      </c>
      <c r="D7" s="25">
        <v>158</v>
      </c>
      <c r="E7" s="25">
        <v>15</v>
      </c>
      <c r="F7" s="25">
        <v>575</v>
      </c>
      <c r="G7" s="24">
        <v>982</v>
      </c>
      <c r="H7" s="23">
        <f t="shared" si="0"/>
        <v>22.19959266802444</v>
      </c>
      <c r="I7" s="22">
        <f t="shared" si="1"/>
        <v>1.5274949083503055</v>
      </c>
      <c r="J7" s="22">
        <f t="shared" si="2"/>
        <v>16.08961303462322</v>
      </c>
      <c r="K7" s="22">
        <f t="shared" si="3"/>
        <v>1.5274949083503055</v>
      </c>
      <c r="L7" s="22">
        <f t="shared" si="4"/>
        <v>58.55397148676171</v>
      </c>
      <c r="M7" s="22">
        <f t="shared" si="5"/>
        <v>99.89816700610999</v>
      </c>
      <c r="N7" s="23">
        <v>429</v>
      </c>
      <c r="O7" s="22">
        <v>36</v>
      </c>
      <c r="P7" s="22">
        <v>447</v>
      </c>
      <c r="Q7" s="22">
        <v>33</v>
      </c>
      <c r="R7" s="22">
        <v>88</v>
      </c>
      <c r="S7" s="21">
        <v>1033</v>
      </c>
      <c r="T7"/>
    </row>
    <row r="8" spans="1:19" s="20" customFormat="1" ht="10.5">
      <c r="A8" s="27" t="s">
        <v>67</v>
      </c>
      <c r="B8" s="26">
        <v>96</v>
      </c>
      <c r="C8" s="25">
        <v>12</v>
      </c>
      <c r="D8" s="25">
        <v>113</v>
      </c>
      <c r="E8" s="25">
        <v>13</v>
      </c>
      <c r="F8" s="25">
        <v>399</v>
      </c>
      <c r="G8" s="24">
        <v>633</v>
      </c>
      <c r="H8" s="23">
        <f t="shared" si="0"/>
        <v>15.165876777251185</v>
      </c>
      <c r="I8" s="22">
        <f t="shared" si="1"/>
        <v>1.8957345971563981</v>
      </c>
      <c r="J8" s="22">
        <f t="shared" si="2"/>
        <v>17.851500789889414</v>
      </c>
      <c r="K8" s="22">
        <f t="shared" si="3"/>
        <v>2.0537124802527646</v>
      </c>
      <c r="L8" s="22">
        <f t="shared" si="4"/>
        <v>63.03317535545023</v>
      </c>
      <c r="M8" s="22">
        <f t="shared" si="5"/>
        <v>100</v>
      </c>
      <c r="N8" s="23">
        <v>230</v>
      </c>
      <c r="O8" s="22">
        <v>32</v>
      </c>
      <c r="P8" s="22">
        <v>274</v>
      </c>
      <c r="Q8" s="22">
        <v>33</v>
      </c>
      <c r="R8" s="22">
        <v>45</v>
      </c>
      <c r="S8" s="21">
        <v>614</v>
      </c>
    </row>
    <row r="9" spans="1:19" s="20" customFormat="1" ht="10.5">
      <c r="A9" s="27" t="s">
        <v>66</v>
      </c>
      <c r="B9" s="26">
        <v>96</v>
      </c>
      <c r="C9" s="25">
        <v>6</v>
      </c>
      <c r="D9" s="25">
        <v>101</v>
      </c>
      <c r="E9" s="25">
        <v>8</v>
      </c>
      <c r="F9" s="25">
        <v>519</v>
      </c>
      <c r="G9" s="24">
        <v>730</v>
      </c>
      <c r="H9" s="23">
        <f t="shared" si="0"/>
        <v>13.150684931506849</v>
      </c>
      <c r="I9" s="22">
        <f t="shared" si="1"/>
        <v>0.821917808219178</v>
      </c>
      <c r="J9" s="22">
        <f t="shared" si="2"/>
        <v>13.835616438356164</v>
      </c>
      <c r="K9" s="22">
        <f t="shared" si="3"/>
        <v>1.095890410958904</v>
      </c>
      <c r="L9" s="22">
        <f t="shared" si="4"/>
        <v>71.0958904109589</v>
      </c>
      <c r="M9" s="22">
        <f t="shared" si="5"/>
        <v>100</v>
      </c>
      <c r="N9" s="23">
        <v>191</v>
      </c>
      <c r="O9" s="22">
        <v>17</v>
      </c>
      <c r="P9" s="22">
        <v>219</v>
      </c>
      <c r="Q9" s="22">
        <v>21</v>
      </c>
      <c r="R9" s="22">
        <v>65</v>
      </c>
      <c r="S9" s="21">
        <v>513</v>
      </c>
    </row>
    <row r="10" spans="1:19" s="20" customFormat="1" ht="10.5">
      <c r="A10" s="27" t="s">
        <v>65</v>
      </c>
      <c r="B10" s="26">
        <v>89</v>
      </c>
      <c r="C10" s="25">
        <v>18</v>
      </c>
      <c r="D10" s="25">
        <v>79</v>
      </c>
      <c r="E10" s="25">
        <v>13</v>
      </c>
      <c r="F10" s="25">
        <v>351</v>
      </c>
      <c r="G10" s="24">
        <v>549</v>
      </c>
      <c r="H10" s="23">
        <f t="shared" si="0"/>
        <v>16.21129326047359</v>
      </c>
      <c r="I10" s="22">
        <f t="shared" si="1"/>
        <v>3.278688524590164</v>
      </c>
      <c r="J10" s="22">
        <f t="shared" si="2"/>
        <v>14.389799635701275</v>
      </c>
      <c r="K10" s="22">
        <f t="shared" si="3"/>
        <v>2.3679417122040074</v>
      </c>
      <c r="L10" s="22">
        <f t="shared" si="4"/>
        <v>63.934426229508205</v>
      </c>
      <c r="M10" s="22">
        <f t="shared" si="5"/>
        <v>100.18214936247725</v>
      </c>
      <c r="N10" s="23">
        <v>236</v>
      </c>
      <c r="O10" s="22">
        <v>39</v>
      </c>
      <c r="P10" s="22">
        <v>239</v>
      </c>
      <c r="Q10" s="22">
        <v>43</v>
      </c>
      <c r="R10" s="22">
        <v>50</v>
      </c>
      <c r="S10" s="21">
        <v>607</v>
      </c>
    </row>
    <row r="11" spans="1:19" s="20" customFormat="1" ht="10.5">
      <c r="A11" s="27" t="s">
        <v>64</v>
      </c>
      <c r="B11" s="26">
        <v>163</v>
      </c>
      <c r="C11" s="25">
        <v>16</v>
      </c>
      <c r="D11" s="25">
        <v>129</v>
      </c>
      <c r="E11" s="25">
        <v>15</v>
      </c>
      <c r="F11" s="25">
        <v>458</v>
      </c>
      <c r="G11" s="24">
        <v>780</v>
      </c>
      <c r="H11" s="23">
        <f t="shared" si="0"/>
        <v>20.897435897435898</v>
      </c>
      <c r="I11" s="22">
        <f t="shared" si="1"/>
        <v>2.051282051282051</v>
      </c>
      <c r="J11" s="22">
        <f t="shared" si="2"/>
        <v>16.538461538461537</v>
      </c>
      <c r="K11" s="22">
        <f t="shared" si="3"/>
        <v>1.9230769230769231</v>
      </c>
      <c r="L11" s="22">
        <f t="shared" si="4"/>
        <v>58.71794871794872</v>
      </c>
      <c r="M11" s="22">
        <f t="shared" si="5"/>
        <v>100.12820512820514</v>
      </c>
      <c r="N11" s="23">
        <v>313</v>
      </c>
      <c r="O11" s="22">
        <v>39</v>
      </c>
      <c r="P11" s="22">
        <v>351</v>
      </c>
      <c r="Q11" s="22">
        <v>40</v>
      </c>
      <c r="R11" s="22">
        <v>74</v>
      </c>
      <c r="S11" s="21">
        <v>817</v>
      </c>
    </row>
    <row r="12" spans="1:19" s="20" customFormat="1" ht="10.5">
      <c r="A12" s="27" t="s">
        <v>63</v>
      </c>
      <c r="B12" s="26">
        <v>259</v>
      </c>
      <c r="C12" s="25">
        <v>28</v>
      </c>
      <c r="D12" s="25">
        <v>182</v>
      </c>
      <c r="E12" s="25">
        <v>22</v>
      </c>
      <c r="F12" s="25">
        <v>167</v>
      </c>
      <c r="G12" s="24">
        <v>659</v>
      </c>
      <c r="H12" s="23">
        <f t="shared" si="0"/>
        <v>39.30197268588771</v>
      </c>
      <c r="I12" s="22">
        <f t="shared" si="1"/>
        <v>4.24886191198786</v>
      </c>
      <c r="J12" s="22">
        <f t="shared" si="2"/>
        <v>27.617602427921096</v>
      </c>
      <c r="K12" s="22">
        <f t="shared" si="3"/>
        <v>3.338391502276176</v>
      </c>
      <c r="L12" s="22">
        <f t="shared" si="4"/>
        <v>25.341426403641883</v>
      </c>
      <c r="M12" s="22">
        <f t="shared" si="5"/>
        <v>99.84825493171473</v>
      </c>
      <c r="N12" s="23">
        <v>574</v>
      </c>
      <c r="O12" s="22">
        <v>66</v>
      </c>
      <c r="P12" s="22">
        <v>530</v>
      </c>
      <c r="Q12" s="22">
        <v>74</v>
      </c>
      <c r="R12" s="22">
        <v>33</v>
      </c>
      <c r="S12" s="21">
        <v>1277</v>
      </c>
    </row>
    <row r="13" spans="1:19" s="20" customFormat="1" ht="10.5">
      <c r="A13" s="27" t="s">
        <v>62</v>
      </c>
      <c r="B13" s="26">
        <v>130</v>
      </c>
      <c r="C13" s="25">
        <v>16</v>
      </c>
      <c r="D13" s="25">
        <v>120</v>
      </c>
      <c r="E13" s="25">
        <v>17</v>
      </c>
      <c r="F13" s="25">
        <v>366</v>
      </c>
      <c r="G13" s="24">
        <v>649</v>
      </c>
      <c r="H13" s="23">
        <f t="shared" si="0"/>
        <v>20.03081664098613</v>
      </c>
      <c r="I13" s="22">
        <f t="shared" si="1"/>
        <v>2.465331278890601</v>
      </c>
      <c r="J13" s="22">
        <f t="shared" si="2"/>
        <v>18.489984591679505</v>
      </c>
      <c r="K13" s="22">
        <f t="shared" si="3"/>
        <v>2.6194144838212634</v>
      </c>
      <c r="L13" s="22">
        <f t="shared" si="4"/>
        <v>56.39445300462249</v>
      </c>
      <c r="M13" s="22">
        <f t="shared" si="5"/>
        <v>100</v>
      </c>
      <c r="N13" s="23">
        <v>308</v>
      </c>
      <c r="O13" s="22">
        <v>37</v>
      </c>
      <c r="P13" s="22">
        <v>307</v>
      </c>
      <c r="Q13" s="22">
        <v>57</v>
      </c>
      <c r="R13" s="22">
        <v>66</v>
      </c>
      <c r="S13" s="21">
        <v>775</v>
      </c>
    </row>
    <row r="14" spans="1:19" s="20" customFormat="1" ht="10.5">
      <c r="A14" s="27" t="s">
        <v>61</v>
      </c>
      <c r="B14" s="26">
        <v>107</v>
      </c>
      <c r="C14" s="25">
        <v>15</v>
      </c>
      <c r="D14" s="25">
        <v>113</v>
      </c>
      <c r="E14" s="25">
        <v>24</v>
      </c>
      <c r="F14" s="25">
        <v>321</v>
      </c>
      <c r="G14" s="24">
        <v>580</v>
      </c>
      <c r="H14" s="23">
        <f t="shared" si="0"/>
        <v>18.448275862068968</v>
      </c>
      <c r="I14" s="22">
        <f t="shared" si="1"/>
        <v>2.586206896551724</v>
      </c>
      <c r="J14" s="22">
        <f t="shared" si="2"/>
        <v>19.482758620689655</v>
      </c>
      <c r="K14" s="22">
        <f t="shared" si="3"/>
        <v>4.137931034482759</v>
      </c>
      <c r="L14" s="22">
        <f t="shared" si="4"/>
        <v>55.344827586206904</v>
      </c>
      <c r="M14" s="22">
        <f t="shared" si="5"/>
        <v>100.00000000000001</v>
      </c>
      <c r="N14" s="23">
        <v>239</v>
      </c>
      <c r="O14" s="22">
        <v>32</v>
      </c>
      <c r="P14" s="22">
        <v>218</v>
      </c>
      <c r="Q14" s="22">
        <v>60</v>
      </c>
      <c r="R14" s="22">
        <v>50</v>
      </c>
      <c r="S14" s="21">
        <v>599</v>
      </c>
    </row>
    <row r="15" spans="1:19" ht="13.5">
      <c r="A15" s="19" t="s">
        <v>60</v>
      </c>
      <c r="B15" s="18">
        <v>33</v>
      </c>
      <c r="C15" s="3">
        <v>2</v>
      </c>
      <c r="D15" s="3">
        <v>67</v>
      </c>
      <c r="E15" s="3">
        <v>2</v>
      </c>
      <c r="F15" s="3">
        <v>595</v>
      </c>
      <c r="G15" s="17">
        <v>698</v>
      </c>
      <c r="H15" s="16">
        <f t="shared" si="0"/>
        <v>4.7277936962750715</v>
      </c>
      <c r="I15" s="15">
        <f t="shared" si="1"/>
        <v>0.28653295128939826</v>
      </c>
      <c r="J15" s="15">
        <f t="shared" si="2"/>
        <v>9.598853868194842</v>
      </c>
      <c r="K15" s="15">
        <f t="shared" si="3"/>
        <v>0.28653295128939826</v>
      </c>
      <c r="L15" s="15">
        <f t="shared" si="4"/>
        <v>85.24355300859598</v>
      </c>
      <c r="M15" s="15">
        <f t="shared" si="5"/>
        <v>100.1432664756447</v>
      </c>
      <c r="N15" s="16">
        <v>90</v>
      </c>
      <c r="O15" s="15">
        <v>5</v>
      </c>
      <c r="P15" s="15">
        <v>177</v>
      </c>
      <c r="Q15" s="15">
        <v>4</v>
      </c>
      <c r="R15" s="15">
        <v>96</v>
      </c>
      <c r="S15" s="14">
        <v>372</v>
      </c>
    </row>
    <row r="16" spans="1:19" ht="13.5">
      <c r="A16" s="19" t="s">
        <v>59</v>
      </c>
      <c r="B16" s="18">
        <v>38</v>
      </c>
      <c r="C16" s="3">
        <v>8</v>
      </c>
      <c r="D16" s="3">
        <v>62</v>
      </c>
      <c r="E16" s="3">
        <v>5</v>
      </c>
      <c r="F16" s="3">
        <v>585</v>
      </c>
      <c r="G16" s="17">
        <v>698</v>
      </c>
      <c r="H16" s="16">
        <f t="shared" si="0"/>
        <v>5.444126074498568</v>
      </c>
      <c r="I16" s="15">
        <f t="shared" si="1"/>
        <v>1.146131805157593</v>
      </c>
      <c r="J16" s="15">
        <f t="shared" si="2"/>
        <v>8.882521489971348</v>
      </c>
      <c r="K16" s="15">
        <f t="shared" si="3"/>
        <v>0.7163323782234957</v>
      </c>
      <c r="L16" s="15">
        <f t="shared" si="4"/>
        <v>83.810888252149</v>
      </c>
      <c r="M16" s="15">
        <f t="shared" si="5"/>
        <v>100</v>
      </c>
      <c r="N16" s="16">
        <v>103</v>
      </c>
      <c r="O16" s="15">
        <v>13</v>
      </c>
      <c r="P16" s="15">
        <v>164</v>
      </c>
      <c r="Q16" s="15">
        <v>18</v>
      </c>
      <c r="R16" s="15">
        <v>85</v>
      </c>
      <c r="S16" s="14">
        <v>383</v>
      </c>
    </row>
    <row r="17" spans="1:19" ht="13.5">
      <c r="A17" s="19" t="s">
        <v>58</v>
      </c>
      <c r="B17" s="18">
        <v>40</v>
      </c>
      <c r="C17" s="3">
        <v>4</v>
      </c>
      <c r="D17" s="3">
        <v>39</v>
      </c>
      <c r="E17" s="3">
        <v>3</v>
      </c>
      <c r="F17" s="3">
        <v>650</v>
      </c>
      <c r="G17" s="17">
        <v>736</v>
      </c>
      <c r="H17" s="16">
        <f t="shared" si="0"/>
        <v>5.434782608695652</v>
      </c>
      <c r="I17" s="15">
        <f t="shared" si="1"/>
        <v>0.5434782608695652</v>
      </c>
      <c r="J17" s="15">
        <f t="shared" si="2"/>
        <v>5.298913043478261</v>
      </c>
      <c r="K17" s="15">
        <f t="shared" si="3"/>
        <v>0.4076086956521739</v>
      </c>
      <c r="L17" s="15">
        <f t="shared" si="4"/>
        <v>88.31521739130434</v>
      </c>
      <c r="M17" s="15">
        <f t="shared" si="5"/>
        <v>100</v>
      </c>
      <c r="N17" s="16">
        <v>100</v>
      </c>
      <c r="O17" s="15">
        <v>9</v>
      </c>
      <c r="P17" s="15">
        <v>126</v>
      </c>
      <c r="Q17" s="15">
        <v>11</v>
      </c>
      <c r="R17" s="15">
        <v>101</v>
      </c>
      <c r="S17" s="14">
        <v>347</v>
      </c>
    </row>
    <row r="18" spans="1:19" ht="13.5">
      <c r="A18" s="19" t="s">
        <v>57</v>
      </c>
      <c r="B18" s="18">
        <v>80</v>
      </c>
      <c r="C18" s="3">
        <v>6</v>
      </c>
      <c r="D18" s="3">
        <v>97</v>
      </c>
      <c r="E18" s="3">
        <v>6</v>
      </c>
      <c r="F18" s="3">
        <v>959</v>
      </c>
      <c r="G18" s="17">
        <v>1149</v>
      </c>
      <c r="H18" s="16">
        <f t="shared" si="0"/>
        <v>6.962576153176675</v>
      </c>
      <c r="I18" s="15">
        <f t="shared" si="1"/>
        <v>0.5221932114882507</v>
      </c>
      <c r="J18" s="15">
        <f t="shared" si="2"/>
        <v>8.44212358572672</v>
      </c>
      <c r="K18" s="15">
        <f t="shared" si="3"/>
        <v>0.5221932114882507</v>
      </c>
      <c r="L18" s="15">
        <f t="shared" si="4"/>
        <v>83.4638816362054</v>
      </c>
      <c r="M18" s="15">
        <f t="shared" si="5"/>
        <v>99.9129677980853</v>
      </c>
      <c r="N18" s="16">
        <v>215</v>
      </c>
      <c r="O18" s="15">
        <v>12</v>
      </c>
      <c r="P18" s="15">
        <v>271</v>
      </c>
      <c r="Q18" s="15">
        <v>19</v>
      </c>
      <c r="R18" s="15">
        <v>140</v>
      </c>
      <c r="S18" s="14">
        <v>657</v>
      </c>
    </row>
    <row r="19" spans="1:19" ht="13.5">
      <c r="A19" s="19" t="s">
        <v>56</v>
      </c>
      <c r="B19" s="18">
        <v>24</v>
      </c>
      <c r="C19" s="3">
        <v>6</v>
      </c>
      <c r="D19" s="3">
        <v>24</v>
      </c>
      <c r="E19" s="3">
        <v>2</v>
      </c>
      <c r="F19" s="3">
        <v>516</v>
      </c>
      <c r="G19" s="17">
        <v>572</v>
      </c>
      <c r="H19" s="16">
        <f t="shared" si="0"/>
        <v>4.195804195804196</v>
      </c>
      <c r="I19" s="15">
        <f t="shared" si="1"/>
        <v>1.048951048951049</v>
      </c>
      <c r="J19" s="15">
        <f t="shared" si="2"/>
        <v>4.195804195804196</v>
      </c>
      <c r="K19" s="15">
        <f t="shared" si="3"/>
        <v>0.34965034965034963</v>
      </c>
      <c r="L19" s="15">
        <f t="shared" si="4"/>
        <v>90.20979020979021</v>
      </c>
      <c r="M19" s="15">
        <f t="shared" si="5"/>
        <v>100</v>
      </c>
      <c r="N19" s="16">
        <v>55</v>
      </c>
      <c r="O19" s="15">
        <v>8</v>
      </c>
      <c r="P19" s="15">
        <v>60</v>
      </c>
      <c r="Q19" s="15">
        <v>5</v>
      </c>
      <c r="R19" s="15">
        <v>65</v>
      </c>
      <c r="S19" s="14">
        <v>193</v>
      </c>
    </row>
    <row r="20" spans="1:19" ht="13.5">
      <c r="A20" s="19" t="s">
        <v>55</v>
      </c>
      <c r="B20" s="18">
        <v>43</v>
      </c>
      <c r="C20" s="3">
        <v>1</v>
      </c>
      <c r="D20" s="3">
        <v>60</v>
      </c>
      <c r="E20" s="3">
        <v>3</v>
      </c>
      <c r="F20" s="3">
        <v>608</v>
      </c>
      <c r="G20" s="17">
        <v>716</v>
      </c>
      <c r="H20" s="16">
        <f t="shared" si="0"/>
        <v>6.005586592178771</v>
      </c>
      <c r="I20" s="15">
        <f t="shared" si="1"/>
        <v>0.13966480446927373</v>
      </c>
      <c r="J20" s="15">
        <f t="shared" si="2"/>
        <v>8.379888268156424</v>
      </c>
      <c r="K20" s="15">
        <f t="shared" si="3"/>
        <v>0.41899441340782123</v>
      </c>
      <c r="L20" s="15">
        <f t="shared" si="4"/>
        <v>84.91620111731844</v>
      </c>
      <c r="M20" s="15">
        <f t="shared" si="5"/>
        <v>99.86033519553072</v>
      </c>
      <c r="N20" s="16">
        <v>100</v>
      </c>
      <c r="O20" s="15">
        <v>3</v>
      </c>
      <c r="P20" s="15">
        <v>159</v>
      </c>
      <c r="Q20" s="15">
        <v>10</v>
      </c>
      <c r="R20" s="15">
        <v>82</v>
      </c>
      <c r="S20" s="14">
        <v>354</v>
      </c>
    </row>
    <row r="21" spans="1:19" ht="13.5">
      <c r="A21" s="19" t="s">
        <v>54</v>
      </c>
      <c r="B21" s="18">
        <v>86</v>
      </c>
      <c r="C21" s="3">
        <v>1</v>
      </c>
      <c r="D21" s="3">
        <v>142</v>
      </c>
      <c r="E21" s="3">
        <v>2</v>
      </c>
      <c r="F21" s="3">
        <v>1525</v>
      </c>
      <c r="G21" s="17">
        <v>1756</v>
      </c>
      <c r="H21" s="16">
        <f t="shared" si="0"/>
        <v>4.89749430523918</v>
      </c>
      <c r="I21" s="15">
        <f t="shared" si="1"/>
        <v>0.05694760820045558</v>
      </c>
      <c r="J21" s="15">
        <f t="shared" si="2"/>
        <v>8.086560364464694</v>
      </c>
      <c r="K21" s="15">
        <f t="shared" si="3"/>
        <v>0.11389521640091116</v>
      </c>
      <c r="L21" s="15">
        <f t="shared" si="4"/>
        <v>86.84510250569475</v>
      </c>
      <c r="M21" s="15">
        <f t="shared" si="5"/>
        <v>100</v>
      </c>
      <c r="N21" s="16">
        <v>241</v>
      </c>
      <c r="O21" s="15">
        <v>3</v>
      </c>
      <c r="P21" s="15">
        <v>537</v>
      </c>
      <c r="Q21" s="15">
        <v>8</v>
      </c>
      <c r="R21" s="15">
        <v>271</v>
      </c>
      <c r="S21" s="14">
        <f>SUM(N21:R21)</f>
        <v>1060</v>
      </c>
    </row>
    <row r="22" spans="1:19" ht="13.5">
      <c r="A22" s="19" t="s">
        <v>53</v>
      </c>
      <c r="B22" s="18">
        <v>82</v>
      </c>
      <c r="C22" s="3">
        <v>3</v>
      </c>
      <c r="D22" s="3">
        <v>157</v>
      </c>
      <c r="E22" s="3">
        <v>3</v>
      </c>
      <c r="F22" s="3">
        <v>723</v>
      </c>
      <c r="G22" s="17">
        <v>968</v>
      </c>
      <c r="H22" s="16">
        <f t="shared" si="0"/>
        <v>8.47107438016529</v>
      </c>
      <c r="I22" s="15">
        <f t="shared" si="1"/>
        <v>0.30991735537190085</v>
      </c>
      <c r="J22" s="15">
        <f t="shared" si="2"/>
        <v>16.219008264462808</v>
      </c>
      <c r="K22" s="15">
        <f t="shared" si="3"/>
        <v>0.30991735537190085</v>
      </c>
      <c r="L22" s="15">
        <f t="shared" si="4"/>
        <v>74.69008264462809</v>
      </c>
      <c r="M22" s="15">
        <f t="shared" si="5"/>
        <v>100</v>
      </c>
      <c r="N22" s="16">
        <v>227</v>
      </c>
      <c r="O22" s="15">
        <v>6</v>
      </c>
      <c r="P22" s="15">
        <v>446</v>
      </c>
      <c r="Q22" s="15">
        <v>10</v>
      </c>
      <c r="R22" s="15">
        <v>124</v>
      </c>
      <c r="S22" s="14">
        <v>813</v>
      </c>
    </row>
    <row r="23" spans="1:19" ht="13.5">
      <c r="A23" s="19" t="s">
        <v>52</v>
      </c>
      <c r="B23" s="18">
        <v>110</v>
      </c>
      <c r="C23" s="3">
        <v>4</v>
      </c>
      <c r="D23" s="3">
        <v>101</v>
      </c>
      <c r="E23" s="3">
        <v>2</v>
      </c>
      <c r="F23" s="3">
        <v>615</v>
      </c>
      <c r="G23" s="17">
        <v>832</v>
      </c>
      <c r="H23" s="16">
        <f t="shared" si="0"/>
        <v>13.221153846153847</v>
      </c>
      <c r="I23" s="15">
        <f t="shared" si="1"/>
        <v>0.4807692307692308</v>
      </c>
      <c r="J23" s="15">
        <f t="shared" si="2"/>
        <v>12.139423076923077</v>
      </c>
      <c r="K23" s="15">
        <f t="shared" si="3"/>
        <v>0.2403846153846154</v>
      </c>
      <c r="L23" s="15">
        <f t="shared" si="4"/>
        <v>73.91826923076923</v>
      </c>
      <c r="M23" s="15">
        <f t="shared" si="5"/>
        <v>100</v>
      </c>
      <c r="N23" s="16">
        <v>288</v>
      </c>
      <c r="O23" s="15">
        <v>6</v>
      </c>
      <c r="P23" s="15">
        <v>300</v>
      </c>
      <c r="Q23" s="15">
        <v>7</v>
      </c>
      <c r="R23" s="15">
        <v>101</v>
      </c>
      <c r="S23" s="14">
        <v>702</v>
      </c>
    </row>
    <row r="24" spans="1:19" ht="13.5">
      <c r="A24" s="19" t="s">
        <v>51</v>
      </c>
      <c r="B24" s="18">
        <v>32</v>
      </c>
      <c r="C24" s="3">
        <v>3</v>
      </c>
      <c r="D24" s="3">
        <v>47</v>
      </c>
      <c r="E24" s="3">
        <v>1</v>
      </c>
      <c r="F24" s="3">
        <v>338</v>
      </c>
      <c r="G24" s="17">
        <v>421</v>
      </c>
      <c r="H24" s="16">
        <f t="shared" si="0"/>
        <v>7.600950118764846</v>
      </c>
      <c r="I24" s="15">
        <f t="shared" si="1"/>
        <v>0.7125890736342043</v>
      </c>
      <c r="J24" s="15">
        <f t="shared" si="2"/>
        <v>11.163895486935866</v>
      </c>
      <c r="K24" s="15">
        <f t="shared" si="3"/>
        <v>0.23752969121140144</v>
      </c>
      <c r="L24" s="15">
        <f t="shared" si="4"/>
        <v>80.28503562945369</v>
      </c>
      <c r="M24" s="15">
        <f t="shared" si="5"/>
        <v>100</v>
      </c>
      <c r="N24" s="16">
        <v>100</v>
      </c>
      <c r="O24" s="15">
        <v>5</v>
      </c>
      <c r="P24" s="15">
        <v>141</v>
      </c>
      <c r="Q24" s="15">
        <v>4</v>
      </c>
      <c r="R24" s="15">
        <v>55</v>
      </c>
      <c r="S24" s="14">
        <v>305</v>
      </c>
    </row>
    <row r="25" spans="1:19" ht="13.5">
      <c r="A25" s="19" t="s">
        <v>50</v>
      </c>
      <c r="B25" s="18">
        <v>52</v>
      </c>
      <c r="C25" s="3">
        <v>7</v>
      </c>
      <c r="D25" s="3">
        <v>40</v>
      </c>
      <c r="E25" s="3">
        <v>5</v>
      </c>
      <c r="F25" s="3">
        <v>1193</v>
      </c>
      <c r="G25" s="17">
        <v>1297</v>
      </c>
      <c r="H25" s="16">
        <f t="shared" si="0"/>
        <v>4.009252120277564</v>
      </c>
      <c r="I25" s="15">
        <f t="shared" si="1"/>
        <v>0.5397070161912104</v>
      </c>
      <c r="J25" s="15">
        <f t="shared" si="2"/>
        <v>3.084040092521203</v>
      </c>
      <c r="K25" s="15">
        <f t="shared" si="3"/>
        <v>0.3855050115651504</v>
      </c>
      <c r="L25" s="15">
        <f t="shared" si="4"/>
        <v>91.98149575944487</v>
      </c>
      <c r="M25" s="15">
        <f t="shared" si="5"/>
        <v>100</v>
      </c>
      <c r="N25" s="16">
        <v>160</v>
      </c>
      <c r="O25" s="15">
        <v>12</v>
      </c>
      <c r="P25" s="15">
        <v>140</v>
      </c>
      <c r="Q25" s="15">
        <v>20</v>
      </c>
      <c r="R25" s="15">
        <v>200</v>
      </c>
      <c r="S25" s="14">
        <v>532</v>
      </c>
    </row>
    <row r="26" spans="1:19" ht="13.5">
      <c r="A26" s="19" t="s">
        <v>49</v>
      </c>
      <c r="B26" s="18">
        <v>44</v>
      </c>
      <c r="C26" s="3">
        <v>6</v>
      </c>
      <c r="D26" s="3">
        <v>28</v>
      </c>
      <c r="E26" s="3">
        <v>9</v>
      </c>
      <c r="F26" s="3">
        <v>1132</v>
      </c>
      <c r="G26" s="17">
        <v>1219</v>
      </c>
      <c r="H26" s="16">
        <f t="shared" si="0"/>
        <v>3.6095159967186223</v>
      </c>
      <c r="I26" s="15">
        <f t="shared" si="1"/>
        <v>0.4922067268252666</v>
      </c>
      <c r="J26" s="15">
        <f t="shared" si="2"/>
        <v>2.2969647251845777</v>
      </c>
      <c r="K26" s="15">
        <f t="shared" si="3"/>
        <v>0.7383100902378998</v>
      </c>
      <c r="L26" s="15">
        <f t="shared" si="4"/>
        <v>92.86300246103364</v>
      </c>
      <c r="M26" s="15">
        <f t="shared" si="5"/>
        <v>100.00000000000001</v>
      </c>
      <c r="N26" s="16">
        <v>126</v>
      </c>
      <c r="O26" s="15">
        <v>16</v>
      </c>
      <c r="P26" s="15">
        <v>95</v>
      </c>
      <c r="Q26" s="15">
        <v>27</v>
      </c>
      <c r="R26" s="15">
        <v>179</v>
      </c>
      <c r="S26" s="14">
        <v>443</v>
      </c>
    </row>
    <row r="27" spans="1:19" ht="13.5">
      <c r="A27" s="19" t="s">
        <v>48</v>
      </c>
      <c r="B27" s="18">
        <v>33</v>
      </c>
      <c r="C27" s="3">
        <v>2</v>
      </c>
      <c r="D27" s="3">
        <v>30</v>
      </c>
      <c r="E27" s="3">
        <v>3</v>
      </c>
      <c r="F27" s="3">
        <v>767</v>
      </c>
      <c r="G27" s="17">
        <v>835</v>
      </c>
      <c r="H27" s="16">
        <f t="shared" si="0"/>
        <v>3.952095808383234</v>
      </c>
      <c r="I27" s="15">
        <f t="shared" si="1"/>
        <v>0.23952095808383234</v>
      </c>
      <c r="J27" s="15">
        <f t="shared" si="2"/>
        <v>3.592814371257485</v>
      </c>
      <c r="K27" s="15">
        <f t="shared" si="3"/>
        <v>0.3592814371257485</v>
      </c>
      <c r="L27" s="15">
        <f t="shared" si="4"/>
        <v>91.8562874251497</v>
      </c>
      <c r="M27" s="15">
        <f t="shared" si="5"/>
        <v>100</v>
      </c>
      <c r="N27" s="16">
        <v>90</v>
      </c>
      <c r="O27" s="15">
        <v>3</v>
      </c>
      <c r="P27" s="15">
        <v>86</v>
      </c>
      <c r="Q27" s="15">
        <v>8</v>
      </c>
      <c r="R27" s="15">
        <v>122</v>
      </c>
      <c r="S27" s="14">
        <v>309</v>
      </c>
    </row>
    <row r="28" spans="1:19" ht="13.5">
      <c r="A28" s="19" t="s">
        <v>47</v>
      </c>
      <c r="B28" s="18">
        <v>86</v>
      </c>
      <c r="C28" s="3">
        <v>10</v>
      </c>
      <c r="D28" s="3">
        <v>133</v>
      </c>
      <c r="E28" s="3">
        <v>9</v>
      </c>
      <c r="F28" s="3">
        <v>1266</v>
      </c>
      <c r="G28" s="17">
        <v>1503</v>
      </c>
      <c r="H28" s="16">
        <f t="shared" si="0"/>
        <v>5.721889554224884</v>
      </c>
      <c r="I28" s="15">
        <f t="shared" si="1"/>
        <v>0.665335994677312</v>
      </c>
      <c r="J28" s="15">
        <f t="shared" si="2"/>
        <v>8.84896872920825</v>
      </c>
      <c r="K28" s="15">
        <f t="shared" si="3"/>
        <v>0.5988023952095809</v>
      </c>
      <c r="L28" s="15">
        <f t="shared" si="4"/>
        <v>84.23153692614771</v>
      </c>
      <c r="M28" s="15">
        <f t="shared" si="5"/>
        <v>100.06653359946773</v>
      </c>
      <c r="N28" s="16">
        <v>220</v>
      </c>
      <c r="O28" s="15">
        <v>23</v>
      </c>
      <c r="P28" s="15">
        <v>331</v>
      </c>
      <c r="Q28" s="15">
        <v>22</v>
      </c>
      <c r="R28" s="15">
        <v>167</v>
      </c>
      <c r="S28" s="14">
        <v>763</v>
      </c>
    </row>
    <row r="29" spans="1:19" ht="13.5">
      <c r="A29" s="19" t="s">
        <v>46</v>
      </c>
      <c r="B29" s="18">
        <v>95</v>
      </c>
      <c r="C29" s="3">
        <v>10</v>
      </c>
      <c r="D29" s="3">
        <v>118</v>
      </c>
      <c r="E29" s="3">
        <v>6</v>
      </c>
      <c r="F29" s="3">
        <v>742</v>
      </c>
      <c r="G29" s="17">
        <v>971</v>
      </c>
      <c r="H29" s="16">
        <f t="shared" si="0"/>
        <v>9.783728115345006</v>
      </c>
      <c r="I29" s="15">
        <f t="shared" si="1"/>
        <v>1.0298661174047374</v>
      </c>
      <c r="J29" s="15">
        <f t="shared" si="2"/>
        <v>12.1524201853759</v>
      </c>
      <c r="K29" s="15">
        <f t="shared" si="3"/>
        <v>0.6179196704428425</v>
      </c>
      <c r="L29" s="15">
        <f t="shared" si="4"/>
        <v>76.41606591143152</v>
      </c>
      <c r="M29" s="15">
        <f t="shared" si="5"/>
        <v>100</v>
      </c>
      <c r="N29" s="16">
        <v>208</v>
      </c>
      <c r="O29" s="15">
        <v>25</v>
      </c>
      <c r="P29" s="15">
        <v>291</v>
      </c>
      <c r="Q29" s="15">
        <v>19</v>
      </c>
      <c r="R29" s="15">
        <v>132</v>
      </c>
      <c r="S29" s="14">
        <v>675</v>
      </c>
    </row>
    <row r="30" spans="1:19" ht="13.5">
      <c r="A30" s="19" t="s">
        <v>45</v>
      </c>
      <c r="B30" s="18">
        <v>22</v>
      </c>
      <c r="C30" s="3">
        <v>3</v>
      </c>
      <c r="D30" s="3">
        <v>22</v>
      </c>
      <c r="E30" s="3">
        <v>1</v>
      </c>
      <c r="F30" s="3">
        <v>261</v>
      </c>
      <c r="G30" s="17">
        <v>308</v>
      </c>
      <c r="H30" s="16">
        <f t="shared" si="0"/>
        <v>7.142857142857142</v>
      </c>
      <c r="I30" s="15">
        <f t="shared" si="1"/>
        <v>0.974025974025974</v>
      </c>
      <c r="J30" s="15">
        <f t="shared" si="2"/>
        <v>7.142857142857142</v>
      </c>
      <c r="K30" s="15">
        <f t="shared" si="3"/>
        <v>0.3246753246753247</v>
      </c>
      <c r="L30" s="15">
        <f t="shared" si="4"/>
        <v>84.74025974025975</v>
      </c>
      <c r="M30" s="15">
        <f t="shared" si="5"/>
        <v>100.32467532467533</v>
      </c>
      <c r="N30" s="16">
        <v>61</v>
      </c>
      <c r="O30" s="15">
        <v>5</v>
      </c>
      <c r="P30" s="15">
        <v>61</v>
      </c>
      <c r="Q30" s="15">
        <v>2</v>
      </c>
      <c r="R30" s="15">
        <v>38</v>
      </c>
      <c r="S30" s="14">
        <v>167</v>
      </c>
    </row>
    <row r="31" spans="1:20" ht="13.5">
      <c r="A31" s="19" t="s">
        <v>44</v>
      </c>
      <c r="B31" s="18">
        <v>292</v>
      </c>
      <c r="C31" s="3">
        <v>16</v>
      </c>
      <c r="D31" s="3">
        <v>437</v>
      </c>
      <c r="E31" s="3">
        <v>16</v>
      </c>
      <c r="F31" s="3">
        <v>2088</v>
      </c>
      <c r="G31" s="17">
        <v>2849</v>
      </c>
      <c r="H31" s="16">
        <f t="shared" si="0"/>
        <v>10.249210249210249</v>
      </c>
      <c r="I31" s="15">
        <f t="shared" si="1"/>
        <v>0.5616005616005616</v>
      </c>
      <c r="J31" s="15">
        <f t="shared" si="2"/>
        <v>15.338715338715339</v>
      </c>
      <c r="K31" s="15">
        <f t="shared" si="3"/>
        <v>0.5616005616005616</v>
      </c>
      <c r="L31" s="15">
        <f t="shared" si="4"/>
        <v>73.28887328887329</v>
      </c>
      <c r="M31" s="15">
        <f t="shared" si="5"/>
        <v>100</v>
      </c>
      <c r="N31" s="16">
        <v>669</v>
      </c>
      <c r="O31" s="15">
        <v>46</v>
      </c>
      <c r="P31" s="15">
        <v>944</v>
      </c>
      <c r="Q31" s="15">
        <v>46</v>
      </c>
      <c r="R31" s="15">
        <v>279</v>
      </c>
      <c r="S31" s="14">
        <v>1984</v>
      </c>
      <c r="T31"/>
    </row>
    <row r="32" spans="1:20" ht="13.5">
      <c r="A32" s="19" t="s">
        <v>43</v>
      </c>
      <c r="B32" s="18">
        <v>24</v>
      </c>
      <c r="C32" s="3">
        <v>1</v>
      </c>
      <c r="D32" s="3">
        <v>55</v>
      </c>
      <c r="E32" s="3">
        <v>1</v>
      </c>
      <c r="F32" s="3">
        <v>342</v>
      </c>
      <c r="G32" s="17">
        <v>423</v>
      </c>
      <c r="H32" s="16">
        <f t="shared" si="0"/>
        <v>5.673758865248227</v>
      </c>
      <c r="I32" s="15">
        <f t="shared" si="1"/>
        <v>0.2364066193853428</v>
      </c>
      <c r="J32" s="15">
        <f t="shared" si="2"/>
        <v>13.002364066193852</v>
      </c>
      <c r="K32" s="15">
        <f t="shared" si="3"/>
        <v>0.2364066193853428</v>
      </c>
      <c r="L32" s="15">
        <f t="shared" si="4"/>
        <v>80.85106382978722</v>
      </c>
      <c r="M32" s="15">
        <f t="shared" si="5"/>
        <v>99.99999999999999</v>
      </c>
      <c r="N32" s="16">
        <v>56</v>
      </c>
      <c r="O32" s="15">
        <v>3</v>
      </c>
      <c r="P32" s="15">
        <v>110</v>
      </c>
      <c r="Q32" s="15">
        <v>3</v>
      </c>
      <c r="R32" s="15">
        <v>44</v>
      </c>
      <c r="S32" s="14">
        <v>216</v>
      </c>
      <c r="T32"/>
    </row>
    <row r="33" spans="1:20" ht="15.75" customHeight="1">
      <c r="A33" s="19" t="s">
        <v>42</v>
      </c>
      <c r="B33" s="18">
        <v>98</v>
      </c>
      <c r="C33" s="3">
        <v>6</v>
      </c>
      <c r="D33" s="3">
        <v>124</v>
      </c>
      <c r="E33" s="3">
        <v>4</v>
      </c>
      <c r="F33" s="3">
        <v>573</v>
      </c>
      <c r="G33" s="17">
        <v>804</v>
      </c>
      <c r="H33" s="16">
        <f t="shared" si="0"/>
        <v>12.189054726368159</v>
      </c>
      <c r="I33" s="15">
        <f t="shared" si="1"/>
        <v>0.7462686567164178</v>
      </c>
      <c r="J33" s="15">
        <f t="shared" si="2"/>
        <v>15.422885572139302</v>
      </c>
      <c r="K33" s="15">
        <f t="shared" si="3"/>
        <v>0.4975124378109453</v>
      </c>
      <c r="L33" s="15">
        <f t="shared" si="4"/>
        <v>71.26865671641791</v>
      </c>
      <c r="M33" s="15">
        <f t="shared" si="5"/>
        <v>100.12437810945273</v>
      </c>
      <c r="N33" s="16">
        <v>211</v>
      </c>
      <c r="O33" s="15">
        <v>14</v>
      </c>
      <c r="P33" s="15">
        <v>335</v>
      </c>
      <c r="Q33" s="15">
        <v>13</v>
      </c>
      <c r="R33" s="15">
        <v>113</v>
      </c>
      <c r="S33" s="14">
        <v>686</v>
      </c>
      <c r="T33"/>
    </row>
    <row r="34" spans="1:20" ht="15" customHeight="1">
      <c r="A34" s="19" t="s">
        <v>41</v>
      </c>
      <c r="B34" s="18">
        <v>248</v>
      </c>
      <c r="C34" s="3">
        <v>11</v>
      </c>
      <c r="D34" s="3">
        <v>300</v>
      </c>
      <c r="E34" s="3">
        <v>10</v>
      </c>
      <c r="F34" s="3">
        <v>1765</v>
      </c>
      <c r="G34" s="17">
        <v>2336</v>
      </c>
      <c r="H34" s="16">
        <f t="shared" si="0"/>
        <v>10.616438356164384</v>
      </c>
      <c r="I34" s="15">
        <f t="shared" si="1"/>
        <v>0.4708904109589041</v>
      </c>
      <c r="J34" s="15">
        <f t="shared" si="2"/>
        <v>12.842465753424658</v>
      </c>
      <c r="K34" s="15">
        <f t="shared" si="3"/>
        <v>0.4280821917808219</v>
      </c>
      <c r="L34" s="15">
        <f t="shared" si="4"/>
        <v>75.55650684931507</v>
      </c>
      <c r="M34" s="15">
        <f t="shared" si="5"/>
        <v>99.91438356164383</v>
      </c>
      <c r="N34" s="16">
        <v>533</v>
      </c>
      <c r="O34" s="15">
        <v>30</v>
      </c>
      <c r="P34" s="15">
        <v>751</v>
      </c>
      <c r="Q34" s="15">
        <v>33</v>
      </c>
      <c r="R34" s="15">
        <v>321</v>
      </c>
      <c r="S34" s="14">
        <v>1668</v>
      </c>
      <c r="T34"/>
    </row>
    <row r="35" spans="1:19" ht="10.5" customHeight="1">
      <c r="A35" s="19"/>
      <c r="B35" s="18"/>
      <c r="C35" s="3"/>
      <c r="D35" s="3"/>
      <c r="E35" s="3"/>
      <c r="F35" s="3"/>
      <c r="G35" s="17"/>
      <c r="H35" s="16"/>
      <c r="I35" s="15"/>
      <c r="J35" s="15"/>
      <c r="K35" s="15"/>
      <c r="L35" s="15"/>
      <c r="M35" s="15"/>
      <c r="N35" s="16"/>
      <c r="O35" s="15"/>
      <c r="P35" s="15"/>
      <c r="Q35" s="15"/>
      <c r="R35" s="15"/>
      <c r="S35" s="14"/>
    </row>
    <row r="36" spans="1:19" s="6" customFormat="1" ht="16.5" customHeight="1">
      <c r="A36" s="13" t="s">
        <v>40</v>
      </c>
      <c r="B36" s="12">
        <v>2719</v>
      </c>
      <c r="C36" s="11">
        <v>235</v>
      </c>
      <c r="D36" s="11">
        <v>3080</v>
      </c>
      <c r="E36" s="11">
        <v>220</v>
      </c>
      <c r="F36" s="11">
        <v>20397</v>
      </c>
      <c r="G36" s="10">
        <v>26651</v>
      </c>
      <c r="H36" s="9">
        <f>B36/$G36*100</f>
        <v>10.202243818243218</v>
      </c>
      <c r="I36" s="8">
        <f>C36/$G36*100</f>
        <v>0.8817680387227497</v>
      </c>
      <c r="J36" s="8">
        <f>D36/$G36*100</f>
        <v>11.556789613898165</v>
      </c>
      <c r="K36" s="8">
        <f>E36/$G36*100</f>
        <v>0.8254849724212976</v>
      </c>
      <c r="L36" s="8">
        <f>F36/$G36*100</f>
        <v>76.53371355671456</v>
      </c>
      <c r="M36" s="8">
        <f>SUM(H36:L36)</f>
        <v>99.99999999999999</v>
      </c>
      <c r="N36" s="9">
        <v>6373</v>
      </c>
      <c r="O36" s="8">
        <v>545</v>
      </c>
      <c r="P36" s="8">
        <v>8110</v>
      </c>
      <c r="Q36" s="8">
        <v>650</v>
      </c>
      <c r="R36" s="8">
        <v>3186</v>
      </c>
      <c r="S36" s="7">
        <v>18864</v>
      </c>
    </row>
    <row r="37" ht="15" customHeight="1">
      <c r="F37" s="4"/>
    </row>
    <row r="38" spans="1:6" ht="13.5">
      <c r="A38" s="5" t="s">
        <v>39</v>
      </c>
      <c r="B38" s="4"/>
      <c r="C38" s="4"/>
      <c r="D38" s="4"/>
      <c r="E38" s="4"/>
      <c r="F38" s="4"/>
    </row>
    <row r="39" spans="1:5" ht="13.5">
      <c r="A39" s="70" t="s">
        <v>159</v>
      </c>
      <c r="B39" s="71"/>
      <c r="C39" s="71"/>
      <c r="D39" s="71"/>
      <c r="E39" s="71"/>
    </row>
  </sheetData>
  <sheetProtection/>
  <mergeCells count="5">
    <mergeCell ref="A39:E39"/>
    <mergeCell ref="A1:G1"/>
    <mergeCell ref="B3:G3"/>
    <mergeCell ref="H3:M3"/>
    <mergeCell ref="N3:S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21"/>
  <sheetViews>
    <sheetView zoomScale="200" zoomScaleNormal="200" workbookViewId="0" topLeftCell="A13">
      <selection activeCell="E36" sqref="E36"/>
    </sheetView>
  </sheetViews>
  <sheetFormatPr defaultColWidth="11.57421875" defaultRowHeight="15"/>
  <cols>
    <col min="1" max="1" width="26.00390625" style="58" customWidth="1"/>
    <col min="2" max="16384" width="11.421875" style="58" customWidth="1"/>
  </cols>
  <sheetData>
    <row r="1" spans="1:8" ht="12">
      <c r="A1" s="78" t="s">
        <v>151</v>
      </c>
      <c r="B1" s="79"/>
      <c r="C1" s="79"/>
      <c r="D1" s="79"/>
      <c r="E1" s="79"/>
      <c r="F1" s="79"/>
      <c r="G1" s="79"/>
      <c r="H1" s="79"/>
    </row>
    <row r="3" spans="1:8" s="59" customFormat="1" ht="36">
      <c r="A3" s="52"/>
      <c r="B3" s="52" t="s">
        <v>102</v>
      </c>
      <c r="C3" s="52" t="s">
        <v>101</v>
      </c>
      <c r="D3" s="52" t="s">
        <v>100</v>
      </c>
      <c r="E3" s="52" t="s">
        <v>99</v>
      </c>
      <c r="F3" s="52" t="s">
        <v>98</v>
      </c>
      <c r="G3" s="52" t="s">
        <v>97</v>
      </c>
      <c r="H3" s="52" t="s">
        <v>96</v>
      </c>
    </row>
    <row r="4" spans="1:8" ht="16.5" customHeight="1">
      <c r="A4" s="53" t="s">
        <v>95</v>
      </c>
      <c r="B4" s="54">
        <v>21.1</v>
      </c>
      <c r="C4" s="54">
        <v>21.11</v>
      </c>
      <c r="D4" s="54">
        <v>22.53</v>
      </c>
      <c r="E4" s="54">
        <v>35.25</v>
      </c>
      <c r="F4" s="55">
        <v>100</v>
      </c>
      <c r="G4" s="55">
        <v>1990</v>
      </c>
      <c r="H4" s="55">
        <v>20</v>
      </c>
    </row>
    <row r="5" spans="1:8" ht="16.5" customHeight="1">
      <c r="A5" s="53" t="s">
        <v>94</v>
      </c>
      <c r="B5" s="54">
        <v>19.72</v>
      </c>
      <c r="C5" s="54">
        <v>23.03</v>
      </c>
      <c r="D5" s="54">
        <v>29.08</v>
      </c>
      <c r="E5" s="54">
        <v>28.17</v>
      </c>
      <c r="F5" s="55">
        <v>100</v>
      </c>
      <c r="G5" s="55">
        <v>1987</v>
      </c>
      <c r="H5" s="55">
        <v>19</v>
      </c>
    </row>
    <row r="6" spans="1:8" ht="16.5" customHeight="1">
      <c r="A6" s="53" t="s">
        <v>93</v>
      </c>
      <c r="B6" s="54">
        <v>5.51</v>
      </c>
      <c r="C6" s="54">
        <v>14.18</v>
      </c>
      <c r="D6" s="54">
        <v>38.35</v>
      </c>
      <c r="E6" s="54">
        <v>41.96</v>
      </c>
      <c r="F6" s="55">
        <v>100</v>
      </c>
      <c r="G6" s="55">
        <v>1993</v>
      </c>
      <c r="H6" s="55">
        <v>22</v>
      </c>
    </row>
    <row r="7" spans="1:8" ht="16.5" customHeight="1">
      <c r="A7" s="56" t="s">
        <v>92</v>
      </c>
      <c r="B7" s="54">
        <v>3.6</v>
      </c>
      <c r="C7" s="54">
        <v>14.92</v>
      </c>
      <c r="D7" s="54">
        <v>36.02</v>
      </c>
      <c r="E7" s="54">
        <v>45.46</v>
      </c>
      <c r="F7" s="55">
        <v>100</v>
      </c>
      <c r="G7" s="55">
        <v>1995</v>
      </c>
      <c r="H7" s="55">
        <v>22</v>
      </c>
    </row>
    <row r="8" spans="1:8" ht="16.5" customHeight="1">
      <c r="A8" s="53" t="s">
        <v>38</v>
      </c>
      <c r="B8" s="54">
        <v>6.38</v>
      </c>
      <c r="C8" s="54">
        <v>62.67</v>
      </c>
      <c r="D8" s="54">
        <v>23.14</v>
      </c>
      <c r="E8" s="54">
        <v>7.82</v>
      </c>
      <c r="F8" s="55">
        <v>100</v>
      </c>
      <c r="G8" s="55">
        <v>1981</v>
      </c>
      <c r="H8" s="55">
        <v>18</v>
      </c>
    </row>
    <row r="9" spans="1:8" ht="16.5" customHeight="1">
      <c r="A9" s="53" t="s">
        <v>37</v>
      </c>
      <c r="B9" s="54">
        <v>8.74</v>
      </c>
      <c r="C9" s="54">
        <v>23.99</v>
      </c>
      <c r="D9" s="54">
        <v>36.95</v>
      </c>
      <c r="E9" s="54">
        <v>30.32</v>
      </c>
      <c r="F9" s="55">
        <v>100</v>
      </c>
      <c r="G9" s="55">
        <v>1989</v>
      </c>
      <c r="H9" s="55">
        <v>18</v>
      </c>
    </row>
    <row r="10" spans="1:8" ht="16.5" customHeight="1">
      <c r="A10" s="53" t="s">
        <v>36</v>
      </c>
      <c r="B10" s="54">
        <v>59.4</v>
      </c>
      <c r="C10" s="54">
        <v>13.53</v>
      </c>
      <c r="D10" s="54">
        <v>17.82</v>
      </c>
      <c r="E10" s="54">
        <v>9.25</v>
      </c>
      <c r="F10" s="55">
        <v>100</v>
      </c>
      <c r="G10" s="55">
        <v>1973</v>
      </c>
      <c r="H10" s="55">
        <v>15</v>
      </c>
    </row>
    <row r="11" spans="1:8" ht="16.5" customHeight="1">
      <c r="A11" s="53" t="s">
        <v>35</v>
      </c>
      <c r="B11" s="54">
        <v>71.46</v>
      </c>
      <c r="C11" s="54">
        <v>7.8</v>
      </c>
      <c r="D11" s="54">
        <v>10.8</v>
      </c>
      <c r="E11" s="54">
        <v>9.94</v>
      </c>
      <c r="F11" s="55">
        <v>100</v>
      </c>
      <c r="G11" s="55">
        <v>1965</v>
      </c>
      <c r="H11" s="55">
        <v>11</v>
      </c>
    </row>
    <row r="12" spans="1:8" ht="16.5" customHeight="1">
      <c r="A12" s="53" t="s">
        <v>34</v>
      </c>
      <c r="B12" s="54">
        <v>9.49</v>
      </c>
      <c r="C12" s="54">
        <v>14.41</v>
      </c>
      <c r="D12" s="54">
        <v>35.94</v>
      </c>
      <c r="E12" s="54">
        <v>40.16</v>
      </c>
      <c r="F12" s="55">
        <v>100</v>
      </c>
      <c r="G12" s="55">
        <v>1994</v>
      </c>
      <c r="H12" s="55">
        <v>26</v>
      </c>
    </row>
    <row r="13" spans="1:8" ht="16.5" customHeight="1">
      <c r="A13" s="53" t="s">
        <v>33</v>
      </c>
      <c r="B13" s="54">
        <v>6.81</v>
      </c>
      <c r="C13" s="54">
        <v>15.37</v>
      </c>
      <c r="D13" s="54">
        <v>35.58</v>
      </c>
      <c r="E13" s="54">
        <v>42.24</v>
      </c>
      <c r="F13" s="55">
        <v>100</v>
      </c>
      <c r="G13" s="55">
        <v>1993</v>
      </c>
      <c r="H13" s="55">
        <v>23</v>
      </c>
    </row>
    <row r="14" spans="1:8" ht="16.5" customHeight="1">
      <c r="A14" s="53" t="s">
        <v>32</v>
      </c>
      <c r="B14" s="54">
        <v>21.27</v>
      </c>
      <c r="C14" s="54">
        <v>18.78</v>
      </c>
      <c r="D14" s="54">
        <v>28.9</v>
      </c>
      <c r="E14" s="54">
        <v>31.04</v>
      </c>
      <c r="F14" s="55">
        <v>100</v>
      </c>
      <c r="G14" s="60">
        <v>1989</v>
      </c>
      <c r="H14" s="60">
        <v>20</v>
      </c>
    </row>
    <row r="15" spans="1:8" ht="16.5" customHeight="1">
      <c r="A15" s="53" t="s">
        <v>31</v>
      </c>
      <c r="B15" s="54">
        <v>17.68</v>
      </c>
      <c r="C15" s="54">
        <v>29.07</v>
      </c>
      <c r="D15" s="54">
        <v>28.1</v>
      </c>
      <c r="E15" s="54">
        <v>25.15</v>
      </c>
      <c r="F15" s="55">
        <v>100</v>
      </c>
      <c r="G15" s="55">
        <v>1985</v>
      </c>
      <c r="H15" s="55">
        <v>17</v>
      </c>
    </row>
    <row r="16" spans="1:8" ht="27" customHeight="1">
      <c r="A16" s="57" t="s">
        <v>30</v>
      </c>
      <c r="B16" s="54">
        <v>72.2</v>
      </c>
      <c r="C16" s="54">
        <v>10.87</v>
      </c>
      <c r="D16" s="54">
        <v>12.66</v>
      </c>
      <c r="E16" s="54">
        <v>4.27</v>
      </c>
      <c r="F16" s="55">
        <v>100</v>
      </c>
      <c r="G16" s="55">
        <v>1962</v>
      </c>
      <c r="H16" s="55">
        <v>7</v>
      </c>
    </row>
    <row r="17" spans="2:8" ht="12">
      <c r="B17" s="61"/>
      <c r="C17" s="61"/>
      <c r="D17" s="61"/>
      <c r="E17" s="61"/>
      <c r="F17" s="61"/>
      <c r="G17" s="61"/>
      <c r="H17" s="62"/>
    </row>
    <row r="18" spans="1:8" ht="13.5" customHeight="1">
      <c r="A18" s="109" t="s">
        <v>161</v>
      </c>
      <c r="B18" s="77"/>
      <c r="C18" s="77"/>
      <c r="D18" s="77"/>
      <c r="E18" s="77"/>
      <c r="F18" s="77"/>
      <c r="G18" s="77"/>
      <c r="H18" s="77"/>
    </row>
    <row r="19" spans="1:8" ht="22.5" customHeight="1">
      <c r="A19" s="110" t="s">
        <v>154</v>
      </c>
      <c r="B19" s="111"/>
      <c r="C19" s="111"/>
      <c r="D19" s="111"/>
      <c r="E19" s="111"/>
      <c r="F19" s="111"/>
      <c r="G19" s="111"/>
      <c r="H19" s="111"/>
    </row>
    <row r="20" spans="1:8" ht="12">
      <c r="A20" s="112" t="s">
        <v>160</v>
      </c>
      <c r="B20" s="113"/>
      <c r="C20" s="113"/>
      <c r="D20" s="113"/>
      <c r="E20" s="113"/>
      <c r="F20" s="113"/>
      <c r="G20" s="113"/>
      <c r="H20" s="113"/>
    </row>
    <row r="21" spans="1:8" ht="12">
      <c r="A21" s="113"/>
      <c r="B21" s="113"/>
      <c r="C21" s="113"/>
      <c r="D21" s="113"/>
      <c r="E21" s="113"/>
      <c r="F21" s="113"/>
      <c r="G21" s="113"/>
      <c r="H21" s="113"/>
    </row>
  </sheetData>
  <sheetProtection/>
  <mergeCells count="3">
    <mergeCell ref="A19:H19"/>
    <mergeCell ref="A18:H18"/>
    <mergeCell ref="A1:H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22"/>
  <sheetViews>
    <sheetView tabSelected="1" zoomScale="125" zoomScaleNormal="125" workbookViewId="0" topLeftCell="A1">
      <selection activeCell="A19" sqref="A19"/>
    </sheetView>
  </sheetViews>
  <sheetFormatPr defaultColWidth="11.57421875" defaultRowHeight="15"/>
  <cols>
    <col min="1" max="1" width="38.421875" style="34" customWidth="1"/>
    <col min="2" max="16384" width="11.421875" style="34" customWidth="1"/>
  </cols>
  <sheetData>
    <row r="1" spans="1:8" ht="37.5" customHeight="1">
      <c r="A1" s="81" t="s">
        <v>152</v>
      </c>
      <c r="B1" s="82"/>
      <c r="C1" s="82"/>
      <c r="D1" s="82"/>
      <c r="E1" s="82"/>
      <c r="F1" s="82"/>
      <c r="G1" s="82"/>
      <c r="H1" s="82"/>
    </row>
    <row r="2" spans="1:8" ht="17.25" customHeight="1">
      <c r="A2" s="43"/>
      <c r="B2" s="42"/>
      <c r="C2" s="42"/>
      <c r="D2" s="42"/>
      <c r="E2" s="42"/>
      <c r="F2" s="42"/>
      <c r="G2" s="42"/>
      <c r="H2" s="42"/>
    </row>
    <row r="3" spans="1:10" ht="13.5">
      <c r="A3" s="37"/>
      <c r="B3" s="40" t="s">
        <v>132</v>
      </c>
      <c r="C3" s="80" t="s">
        <v>131</v>
      </c>
      <c r="D3" s="80"/>
      <c r="E3" s="80"/>
      <c r="F3" s="80"/>
      <c r="G3" s="80"/>
      <c r="H3" s="35"/>
      <c r="I3" s="35"/>
      <c r="J3" s="35"/>
    </row>
    <row r="4" spans="1:10" ht="13.5">
      <c r="A4" s="37" t="s">
        <v>130</v>
      </c>
      <c r="B4" s="36"/>
      <c r="C4" s="36" t="s">
        <v>129</v>
      </c>
      <c r="D4" s="36" t="s">
        <v>128</v>
      </c>
      <c r="E4" s="36" t="s">
        <v>127</v>
      </c>
      <c r="F4" s="66" t="s">
        <v>163</v>
      </c>
      <c r="G4" s="36" t="s">
        <v>40</v>
      </c>
      <c r="H4" s="35"/>
      <c r="I4" s="35"/>
      <c r="J4" s="35"/>
    </row>
    <row r="5" spans="1:10" s="38" customFormat="1" ht="48.75" customHeight="1">
      <c r="A5" s="41" t="s">
        <v>126</v>
      </c>
      <c r="B5" s="41"/>
      <c r="C5" s="40" t="s">
        <v>125</v>
      </c>
      <c r="D5" s="40" t="s">
        <v>124</v>
      </c>
      <c r="E5" s="40" t="s">
        <v>123</v>
      </c>
      <c r="F5" s="40" t="s">
        <v>122</v>
      </c>
      <c r="G5" s="40"/>
      <c r="H5" s="39"/>
      <c r="I5" s="39"/>
      <c r="J5" s="39"/>
    </row>
    <row r="6" spans="1:10" ht="15" customHeight="1">
      <c r="A6" s="37" t="s">
        <v>31</v>
      </c>
      <c r="B6" s="36">
        <v>28.5053</v>
      </c>
      <c r="C6" s="36">
        <v>44</v>
      </c>
      <c r="D6" s="36">
        <v>35</v>
      </c>
      <c r="E6" s="36">
        <v>18</v>
      </c>
      <c r="F6" s="36">
        <v>3</v>
      </c>
      <c r="G6" s="36">
        <v>100</v>
      </c>
      <c r="H6" s="35"/>
      <c r="I6" s="35"/>
      <c r="J6" s="35"/>
    </row>
    <row r="7" spans="1:10" ht="15" customHeight="1">
      <c r="A7" s="37" t="s">
        <v>95</v>
      </c>
      <c r="B7" s="36">
        <v>31.6293</v>
      </c>
      <c r="C7" s="36">
        <v>29</v>
      </c>
      <c r="D7" s="36">
        <v>37</v>
      </c>
      <c r="E7" s="36">
        <v>28</v>
      </c>
      <c r="F7" s="36">
        <v>6</v>
      </c>
      <c r="G7" s="36">
        <v>100</v>
      </c>
      <c r="H7" s="35"/>
      <c r="I7" s="35"/>
      <c r="J7" s="35"/>
    </row>
    <row r="8" spans="1:10" ht="15" customHeight="1">
      <c r="A8" s="37" t="s">
        <v>121</v>
      </c>
      <c r="B8" s="36">
        <v>27.9915</v>
      </c>
      <c r="C8" s="36">
        <v>45</v>
      </c>
      <c r="D8" s="36">
        <v>37</v>
      </c>
      <c r="E8" s="36">
        <v>14</v>
      </c>
      <c r="F8" s="36">
        <v>4</v>
      </c>
      <c r="G8" s="36">
        <v>100</v>
      </c>
      <c r="H8" s="35"/>
      <c r="I8" s="35"/>
      <c r="J8" s="35"/>
    </row>
    <row r="9" spans="1:10" ht="15" customHeight="1">
      <c r="A9" s="37" t="s">
        <v>93</v>
      </c>
      <c r="B9" s="36">
        <v>25.4435</v>
      </c>
      <c r="C9" s="36">
        <v>62</v>
      </c>
      <c r="D9" s="36">
        <v>30</v>
      </c>
      <c r="E9" s="36">
        <v>8</v>
      </c>
      <c r="F9" s="36">
        <v>0</v>
      </c>
      <c r="G9" s="36">
        <v>100</v>
      </c>
      <c r="H9" s="35"/>
      <c r="I9" s="35"/>
      <c r="J9" s="35"/>
    </row>
    <row r="10" spans="1:10" ht="15" customHeight="1">
      <c r="A10" s="37" t="s">
        <v>6</v>
      </c>
      <c r="B10" s="36">
        <v>26.4798</v>
      </c>
      <c r="C10" s="36">
        <v>55</v>
      </c>
      <c r="D10" s="36">
        <v>31</v>
      </c>
      <c r="E10" s="36">
        <v>12</v>
      </c>
      <c r="F10" s="36">
        <v>3</v>
      </c>
      <c r="G10" s="36">
        <v>100</v>
      </c>
      <c r="H10" s="35"/>
      <c r="I10" s="35"/>
      <c r="J10" s="35"/>
    </row>
    <row r="11" spans="1:10" ht="15" customHeight="1">
      <c r="A11" s="37" t="s">
        <v>12</v>
      </c>
      <c r="B11" s="36">
        <v>26.9257</v>
      </c>
      <c r="C11" s="36">
        <v>54</v>
      </c>
      <c r="D11" s="36">
        <v>30</v>
      </c>
      <c r="E11" s="36">
        <v>11</v>
      </c>
      <c r="F11" s="36">
        <v>5</v>
      </c>
      <c r="G11" s="36">
        <v>100</v>
      </c>
      <c r="H11" s="35"/>
      <c r="I11" s="35"/>
      <c r="J11" s="35"/>
    </row>
    <row r="12" spans="1:10" ht="15" customHeight="1">
      <c r="A12" s="37" t="s">
        <v>37</v>
      </c>
      <c r="B12" s="36">
        <v>24.1972</v>
      </c>
      <c r="C12" s="36">
        <v>68</v>
      </c>
      <c r="D12" s="36">
        <v>28</v>
      </c>
      <c r="E12" s="36">
        <v>3</v>
      </c>
      <c r="F12" s="36">
        <v>1</v>
      </c>
      <c r="G12" s="36">
        <v>100</v>
      </c>
      <c r="H12" s="35"/>
      <c r="I12" s="35"/>
      <c r="J12" s="35"/>
    </row>
    <row r="13" spans="1:10" ht="15" customHeight="1">
      <c r="A13" s="37" t="s">
        <v>36</v>
      </c>
      <c r="B13" s="36">
        <v>29.4768</v>
      </c>
      <c r="C13" s="36">
        <v>35</v>
      </c>
      <c r="D13" s="36">
        <v>41</v>
      </c>
      <c r="E13" s="36">
        <v>23</v>
      </c>
      <c r="F13" s="36">
        <v>1</v>
      </c>
      <c r="G13" s="36">
        <v>100</v>
      </c>
      <c r="H13" s="35"/>
      <c r="I13" s="35"/>
      <c r="J13" s="35"/>
    </row>
    <row r="14" spans="1:10" ht="15" customHeight="1">
      <c r="A14" s="37" t="s">
        <v>120</v>
      </c>
      <c r="B14" s="36">
        <v>36.7988</v>
      </c>
      <c r="C14" s="36">
        <v>15</v>
      </c>
      <c r="D14" s="36">
        <v>26</v>
      </c>
      <c r="E14" s="36">
        <v>36</v>
      </c>
      <c r="F14" s="36">
        <v>22</v>
      </c>
      <c r="G14" s="36">
        <v>100</v>
      </c>
      <c r="H14" s="35"/>
      <c r="I14" s="35"/>
      <c r="J14" s="35"/>
    </row>
    <row r="15" spans="1:10" ht="15" customHeight="1">
      <c r="A15" s="37" t="s">
        <v>119</v>
      </c>
      <c r="B15" s="36">
        <v>35.7157</v>
      </c>
      <c r="C15" s="36">
        <v>20</v>
      </c>
      <c r="D15" s="36">
        <v>26</v>
      </c>
      <c r="E15" s="36">
        <v>33</v>
      </c>
      <c r="F15" s="36">
        <v>21</v>
      </c>
      <c r="G15" s="36">
        <v>100</v>
      </c>
      <c r="H15" s="35"/>
      <c r="I15" s="35"/>
      <c r="J15" s="35"/>
    </row>
    <row r="16" spans="1:10" ht="15" customHeight="1">
      <c r="A16" s="37" t="s">
        <v>22</v>
      </c>
      <c r="B16" s="36">
        <v>28.7269</v>
      </c>
      <c r="C16" s="36">
        <v>46</v>
      </c>
      <c r="D16" s="36">
        <v>30</v>
      </c>
      <c r="E16" s="36">
        <v>17</v>
      </c>
      <c r="F16" s="36">
        <v>7</v>
      </c>
      <c r="G16" s="36">
        <v>100</v>
      </c>
      <c r="H16" s="35"/>
      <c r="I16" s="35"/>
      <c r="J16" s="35"/>
    </row>
    <row r="17" spans="1:10" ht="15" customHeight="1">
      <c r="A17" s="37" t="s">
        <v>118</v>
      </c>
      <c r="B17" s="36">
        <v>32</v>
      </c>
      <c r="C17" s="36">
        <v>32</v>
      </c>
      <c r="D17" s="36">
        <v>33</v>
      </c>
      <c r="E17" s="36">
        <v>25</v>
      </c>
      <c r="F17" s="36">
        <v>10</v>
      </c>
      <c r="G17" s="36">
        <v>100</v>
      </c>
      <c r="H17" s="35"/>
      <c r="I17" s="35"/>
      <c r="J17" s="35"/>
    </row>
    <row r="18" spans="1:10" ht="15" customHeight="1">
      <c r="A18" s="87" t="s">
        <v>75</v>
      </c>
      <c r="B18" s="88">
        <v>34.8669</v>
      </c>
      <c r="C18" s="88">
        <v>22</v>
      </c>
      <c r="D18" s="88">
        <v>27</v>
      </c>
      <c r="E18" s="88">
        <v>34</v>
      </c>
      <c r="F18" s="88">
        <v>16</v>
      </c>
      <c r="G18" s="88">
        <v>100</v>
      </c>
      <c r="H18" s="35"/>
      <c r="I18" s="35"/>
      <c r="J18" s="35"/>
    </row>
    <row r="19" spans="1:7" ht="13.5">
      <c r="A19" s="35"/>
      <c r="B19" s="35"/>
      <c r="C19" s="35"/>
      <c r="D19" s="35"/>
      <c r="E19" s="35"/>
      <c r="F19" s="35"/>
      <c r="G19" s="86"/>
    </row>
    <row r="20" spans="1:7" ht="15.75" customHeight="1">
      <c r="A20" s="84" t="s">
        <v>74</v>
      </c>
      <c r="B20" s="83"/>
      <c r="C20" s="83"/>
      <c r="D20" s="83"/>
      <c r="E20" s="83"/>
      <c r="F20" s="83"/>
      <c r="G20" s="85"/>
    </row>
    <row r="21" spans="1:7" ht="13.5">
      <c r="A21" s="84" t="s">
        <v>103</v>
      </c>
      <c r="B21" s="83"/>
      <c r="C21" s="83"/>
      <c r="D21" s="83"/>
      <c r="E21" s="83"/>
      <c r="F21" s="83"/>
      <c r="G21" s="86"/>
    </row>
    <row r="22" spans="1:7" ht="13.5">
      <c r="A22" s="84" t="s">
        <v>162</v>
      </c>
      <c r="B22" s="83"/>
      <c r="C22" s="83"/>
      <c r="D22" s="83"/>
      <c r="E22" s="83"/>
      <c r="F22" s="83"/>
      <c r="G22" s="35"/>
    </row>
  </sheetData>
  <sheetProtection/>
  <mergeCells count="5">
    <mergeCell ref="A22:F22"/>
    <mergeCell ref="A21:F21"/>
    <mergeCell ref="C3:G3"/>
    <mergeCell ref="A1:H1"/>
    <mergeCell ref="A20:G2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Martine Rousso</dc:creator>
  <cp:keywords/>
  <dc:description/>
  <cp:lastModifiedBy>Martine Rousso</cp:lastModifiedBy>
  <dcterms:created xsi:type="dcterms:W3CDTF">2014-11-10T15:51:49Z</dcterms:created>
  <dcterms:modified xsi:type="dcterms:W3CDTF">2015-05-28T08:58:57Z</dcterms:modified>
  <cp:category/>
  <cp:version/>
  <cp:contentType/>
  <cp:contentStatus/>
</cp:coreProperties>
</file>